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glenans-my.sharepoint.com/personal/a_engrand_glenans_asso_fr/Documents/Bureau/"/>
    </mc:Choice>
  </mc:AlternateContent>
  <xr:revisionPtr revIDLastSave="14" documentId="13_ncr:1_{9EA6693A-8BA7-48B0-8B53-025BDB299CCE}" xr6:coauthVersionLast="47" xr6:coauthVersionMax="47" xr10:uidLastSave="{895A7E95-504A-4D6A-876E-33C6172B64C7}"/>
  <workbookProtection workbookAlgorithmName="SHA-512" workbookHashValue="+UEc62ho9O9IxqCWchpWDHB7O2VM3syrVHb4F59zdC6i4wUU45TGBhl7uwDh9FAS+Bd9P5nBLfzyEX/hD3GRwQ==" workbookSaltValue="td8F0cvQGOgDeJpcHZI/NQ==" workbookSpinCount="100000" lockStructure="1"/>
  <bookViews>
    <workbookView xWindow="28680" yWindow="-120" windowWidth="29040" windowHeight="15720" activeTab="2" xr2:uid="{00000000-000D-0000-FFFF-FFFF00000000}"/>
  </bookViews>
  <sheets>
    <sheet name="A LIRE" sheetId="1" r:id="rId1"/>
    <sheet name="Vos données" sheetId="2" r:id="rId2"/>
    <sheet name="Attestat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3" l="1"/>
  <c r="B20" i="3"/>
  <c r="I53" i="3"/>
  <c r="I54" i="3"/>
  <c r="I55" i="3"/>
  <c r="I56" i="3"/>
  <c r="I57" i="3"/>
  <c r="B6" i="3"/>
  <c r="B48"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F13" i="3"/>
  <c r="F12" i="3"/>
  <c r="A52" i="3"/>
  <c r="A53" i="3" s="1"/>
  <c r="A54" i="3" s="1"/>
  <c r="C25" i="3"/>
  <c r="G47" i="3"/>
  <c r="G18" i="3"/>
  <c r="C18" i="3"/>
  <c r="H49" i="3" l="1"/>
  <c r="H21" i="3" s="1"/>
  <c r="A55" i="3"/>
  <c r="A56" i="3" l="1"/>
  <c r="A57" i="3" l="1"/>
  <c r="A58" i="3" s="1"/>
  <c r="A59" i="3" l="1"/>
  <c r="A60" i="3" l="1"/>
  <c r="A61" i="3" s="1"/>
  <c r="A62" i="3" l="1"/>
  <c r="A63" i="3"/>
  <c r="A64" i="3" l="1"/>
  <c r="A65" i="3" s="1"/>
  <c r="A66" i="3" s="1"/>
  <c r="A67" i="3" s="1"/>
  <c r="A68" i="3" s="1"/>
  <c r="A69" i="3" s="1"/>
  <c r="A70" i="3" s="1"/>
  <c r="A71" i="3" s="1"/>
  <c r="A72" i="3" s="1"/>
  <c r="A73" i="3" s="1"/>
  <c r="A74" i="3" s="1"/>
  <c r="A75" i="3" s="1"/>
  <c r="A76" i="3" s="1"/>
  <c r="A77" i="3" s="1"/>
  <c r="A78" i="3" s="1"/>
  <c r="A79" i="3" l="1"/>
  <c r="A81" i="3"/>
  <c r="A82" i="3" l="1"/>
  <c r="A80" i="3"/>
  <c r="A83" i="3" s="1"/>
  <c r="A86" i="3" s="1"/>
  <c r="A85" i="3" l="1"/>
  <c r="A84" i="3"/>
  <c r="A88" i="3" l="1"/>
  <c r="A87" i="3"/>
  <c r="A90" i="3" s="1"/>
  <c r="A89" i="3"/>
  <c r="G49" i="3" l="1"/>
</calcChain>
</file>

<file path=xl/sharedStrings.xml><?xml version="1.0" encoding="utf-8"?>
<sst xmlns="http://schemas.openxmlformats.org/spreadsheetml/2006/main" count="113" uniqueCount="70">
  <si>
    <t>Pour ceux déclarant des frais kilométriques, vous devez joindre une attestation sur l’honneur que le véhicule utilisé vous appartient et y joindre la copie de la carte grise.</t>
  </si>
  <si>
    <t>Vous devez par ailleurs renoncer explicitement au remboursement des frais que vous avez engagés pour l’association et joindre à̀ votre déclaration fiscale une attestation des Glénans sur vos actions bénévoles, mentionnant les dates et les montants de celles-ci.</t>
  </si>
  <si>
    <t>Les frais exclus</t>
  </si>
  <si>
    <t>Le principe</t>
  </si>
  <si>
    <t>informations</t>
  </si>
  <si>
    <t xml:space="preserve">Prise en charge des frais engagés par les membres bénévoles dans le cadre de leur activité́ associative.
</t>
  </si>
  <si>
    <t>Pour ouvrir droit à la réduction d’impôt, vos frais doivent correspondre à̀ des dépenses réellement engagées dans le cadre d’une activité́ bénévole entrant strictement dans l’objet social des Glénans et être dûment justifiés. Vous devez donc conserver les originaux de vos justificatifs des frais engagés (billets de train, factures, détail du nombre de kilomètres parcourus, notes d’essence...) en y mentionnant précisément le motif de la dépense ou du déplacement.</t>
  </si>
  <si>
    <t>Mise en oeuvre de la réduction fiscale</t>
  </si>
  <si>
    <r>
      <t xml:space="preserve">Pour cela, vous devez adresser, </t>
    </r>
    <r>
      <rPr>
        <b/>
        <sz val="11"/>
        <color rgb="FFFF0000"/>
        <rFont val="Calibri"/>
        <family val="2"/>
        <scheme val="minor"/>
      </rPr>
      <t>en un seul document compilé au format .pdf</t>
    </r>
    <r>
      <rPr>
        <sz val="11"/>
        <color theme="1"/>
        <rFont val="Calibri"/>
        <family val="2"/>
        <scheme val="minor"/>
      </rPr>
      <t>, uniquement par mail à l’adresse :</t>
    </r>
    <r>
      <rPr>
        <b/>
        <sz val="14"/>
        <color rgb="FFFF0000"/>
        <rFont val="Calibri"/>
        <family val="2"/>
        <scheme val="minor"/>
      </rPr>
      <t xml:space="preserve"> encadrant.ndf@glenans.asso.fr</t>
    </r>
  </si>
  <si>
    <r>
      <t xml:space="preserve">Avec
</t>
    </r>
    <r>
      <rPr>
        <i/>
        <sz val="11"/>
        <color theme="1"/>
        <rFont val="Calibri"/>
        <family val="2"/>
        <scheme val="minor"/>
      </rPr>
      <t>- en page 1</t>
    </r>
    <r>
      <rPr>
        <sz val="11"/>
        <color theme="1"/>
        <rFont val="Calibri"/>
        <family val="2"/>
        <scheme val="minor"/>
      </rPr>
      <t xml:space="preserve"> : la renonciation de remboursement parfaitement complétée ;
</t>
    </r>
    <r>
      <rPr>
        <i/>
        <sz val="11"/>
        <color theme="1"/>
        <rFont val="Calibri"/>
        <family val="2"/>
        <scheme val="minor"/>
      </rPr>
      <t>- en page 2</t>
    </r>
    <r>
      <rPr>
        <sz val="11"/>
        <color theme="1"/>
        <rFont val="Calibri"/>
        <family val="2"/>
        <scheme val="minor"/>
      </rPr>
      <t xml:space="preserve"> : le récapitulatif des frais correspondants à la période du reçu ;
</t>
    </r>
    <r>
      <rPr>
        <i/>
        <sz val="11"/>
        <color theme="1"/>
        <rFont val="Calibri"/>
        <family val="2"/>
        <scheme val="minor"/>
      </rPr>
      <t>- en pages suivantes</t>
    </r>
    <r>
      <rPr>
        <sz val="11"/>
        <color theme="1"/>
        <rFont val="Calibri"/>
        <family val="2"/>
        <scheme val="minor"/>
      </rPr>
      <t>, dans l’ordre de la déclaration de la page 2 : les justificatifs correspondants, droit pour l’oeil à la lecture (si un justificatif correspond à des frais pour plusieurs personnes, mentionner expressément sur celui-ci la partie vous incombant).</t>
    </r>
  </si>
  <si>
    <r>
      <rPr>
        <b/>
        <sz val="11"/>
        <color theme="1"/>
        <rFont val="Calibri"/>
        <family val="2"/>
        <scheme val="minor"/>
      </rPr>
      <t xml:space="preserve">Attention : </t>
    </r>
    <r>
      <rPr>
        <sz val="11"/>
        <color theme="1"/>
        <rFont val="Calibri"/>
        <family val="2"/>
        <scheme val="minor"/>
      </rPr>
      <t>La procédure étant lourde administrativement, toute demande d’attestation incomplète ou erronée vous sera retournée sans aucune validation, le service ne pouvant se charger de la compléter à votre place.</t>
    </r>
  </si>
  <si>
    <t>Nom :</t>
  </si>
  <si>
    <t>Prénom :</t>
  </si>
  <si>
    <t>Adresse :</t>
  </si>
  <si>
    <t>Code postal :</t>
  </si>
  <si>
    <t>Ville :</t>
  </si>
  <si>
    <t xml:space="preserve">Pays : </t>
  </si>
  <si>
    <t>Date début :</t>
  </si>
  <si>
    <t>Date fin :</t>
  </si>
  <si>
    <t>Cadre réservé</t>
  </si>
  <si>
    <t>Numéro d'enregistrement Glénans :</t>
  </si>
  <si>
    <t>____-____  |  ____/ ____</t>
  </si>
  <si>
    <r>
      <rPr>
        <b/>
        <sz val="11"/>
        <color theme="1"/>
        <rFont val="Calibri"/>
        <family val="2"/>
        <scheme val="minor"/>
      </rPr>
      <t xml:space="preserve">Les Glénans </t>
    </r>
    <r>
      <rPr>
        <sz val="11"/>
        <color theme="1"/>
        <rFont val="Calibri"/>
        <family val="2"/>
        <scheme val="minor"/>
      </rPr>
      <t>(association reconnue d’utilité publique par le décret du 18 juin 1974 - J.O. du 28 juin 1974.</t>
    </r>
  </si>
  <si>
    <r>
      <rPr>
        <b/>
        <sz val="11"/>
        <color theme="1"/>
        <rFont val="Calibri"/>
        <family val="2"/>
        <scheme val="minor"/>
      </rPr>
      <t>Adresse du siège social :</t>
    </r>
    <r>
      <rPr>
        <sz val="11"/>
        <color theme="1"/>
        <rFont val="Calibri"/>
        <family val="2"/>
        <scheme val="minor"/>
      </rPr>
      <t xml:space="preserve"> Quai Louis Blériot, 75781 Paris Cedex 16</t>
    </r>
  </si>
  <si>
    <r>
      <rPr>
        <b/>
        <sz val="11"/>
        <color theme="1"/>
        <rFont val="Calibri"/>
        <family val="2"/>
        <scheme val="minor"/>
      </rPr>
      <t>Objet :</t>
    </r>
    <r>
      <rPr>
        <sz val="11"/>
        <color theme="1"/>
        <rFont val="Calibri"/>
        <family val="2"/>
        <scheme val="minor"/>
      </rPr>
      <t xml:space="preserve"> école de voile</t>
    </r>
  </si>
  <si>
    <t>Civilité :</t>
  </si>
  <si>
    <t>M.</t>
  </si>
  <si>
    <t xml:space="preserve">
</t>
  </si>
  <si>
    <t xml:space="preserve">
</t>
  </si>
  <si>
    <t xml:space="preserve">
</t>
  </si>
  <si>
    <t xml:space="preserve">
</t>
  </si>
  <si>
    <t>le saut de ligne dans une cellule se fait par "Alt + Entrée"</t>
  </si>
  <si>
    <r>
      <rPr>
        <b/>
        <sz val="11"/>
        <color theme="1"/>
        <rFont val="Calibri"/>
        <family val="2"/>
        <scheme val="minor"/>
      </rPr>
      <t xml:space="preserve">Saisir vos données </t>
    </r>
    <r>
      <rPr>
        <sz val="8"/>
        <color theme="1"/>
        <rFont val="Calibri"/>
        <family val="2"/>
        <scheme val="minor"/>
      </rPr>
      <t>afin de remplir proprement l'attestation (onglet suivant)</t>
    </r>
  </si>
  <si>
    <t>Pour les frais engagés et non remboursés dans le cadre d’une activité bénévole réalisée durant la période :</t>
  </si>
  <si>
    <t>du :</t>
  </si>
  <si>
    <t xml:space="preserve">au : </t>
  </si>
  <si>
    <t>Le montant des frais engagés, comme repris en annexe, est de :</t>
  </si>
  <si>
    <t>Euros</t>
  </si>
  <si>
    <t>Fait le :</t>
  </si>
  <si>
    <t>à :</t>
  </si>
  <si>
    <t>Signature de l'adhérent :</t>
  </si>
  <si>
    <t>Association reconnue d'utilité</t>
  </si>
  <si>
    <t>publique par décret du 18 juin 1974</t>
  </si>
  <si>
    <t>(J.O. ud 28 juin 1974)</t>
  </si>
  <si>
    <t>code APE : 9312z</t>
  </si>
  <si>
    <t>Siret : 77568817900016</t>
  </si>
  <si>
    <t>Agrément Ministère des Sports</t>
  </si>
  <si>
    <t xml:space="preserve"> Quai Louis Blériot – 75781 Paris cedex 16</t>
  </si>
  <si>
    <t xml:space="preserve"> www.glenans.asso.fr</t>
  </si>
  <si>
    <t xml:space="preserve"> email : encadrant.ndf@glenans.asso.fr</t>
  </si>
  <si>
    <r>
      <rPr>
        <b/>
        <sz val="11"/>
        <color rgb="FF0070C0"/>
        <rFont val="Calibri"/>
        <family val="2"/>
        <scheme val="minor"/>
      </rPr>
      <t>Période</t>
    </r>
    <r>
      <rPr>
        <sz val="11"/>
        <color rgb="FF0070C0"/>
        <rFont val="Calibri"/>
        <family val="2"/>
        <scheme val="minor"/>
      </rPr>
      <t xml:space="preserve"> pour les frais engagés que vous déclarez :</t>
    </r>
  </si>
  <si>
    <t>adhérent :</t>
  </si>
  <si>
    <t>Montant</t>
  </si>
  <si>
    <t>Euros▪▪▪.</t>
  </si>
  <si>
    <t>Date</t>
  </si>
  <si>
    <t>Ville de
départ</t>
  </si>
  <si>
    <t>Destination</t>
  </si>
  <si>
    <t>Distance
(km)</t>
  </si>
  <si>
    <t>Motif (1)</t>
  </si>
  <si>
    <t>Nature (2)</t>
  </si>
  <si>
    <t>(si plus de 32 lignes frais : diviser en 2 demandes sur des périodes scindées)</t>
  </si>
  <si>
    <t>---</t>
  </si>
  <si>
    <t>France</t>
  </si>
  <si>
    <t>Il vous est possible de déduire de votre impôt sur les revenus les frais engagés pour vos actions de bénévolat (hors matérialiste et équipier aux liaisons) aux Glénans à hauteur de 66% de leur montant, dans la limite de 20% de votre revenu imposable (valeur déclaration année N des revenus N-1 avec possibilité́ de report de l'excédent sur 5 ans). Ces actions doivent être formellement engagées dans la base de données Glénans. Les dons que vous pouvez faire par ailleurs à l’association et qui ouvrent droit à̀ un avantage fiscal rentrent également dans le plafond des versements.</t>
  </si>
  <si>
    <t>La cotisation aux Glénans, la caisse de bord pour les stages en embarqué, les frais de participation à un stage comme stagiaire, les frais déjà̀ remboursés par l’association, les frais engagés dans une autre structure même en cas de partenariat, les frais de participation aux assemblées (générale, extraordinaire, moniteurs, pré-AG, …) ne rentrent pas dans la déduction fiscale. De même, les frais de déplacement avec un véhicule autre que celui dont vous êtes propriétaire ne sont pas acceptés.</t>
  </si>
  <si>
    <t>à remplir dans  "Vos données"</t>
  </si>
  <si>
    <t>00000</t>
  </si>
  <si>
    <t>NulPartVille</t>
  </si>
  <si>
    <t>. adresse à remplir dans  
. onglet "vos données"</t>
  </si>
  <si>
    <t>(1) Encadrement bénévole, réunion de commission, colloques, week-end travaux, comité de secteurs, ...  |  (2) Transport, restauration et hébergement du domicile au lieu de stage.  |  (3) Un forfait unique fixé par le conseil d’administration des Glénans à 0,60 € par kilomètre parcouru, quelle que soit la puissance de votre véhicule personnel ou du type de carburant, pour les frais 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</si>
</sst>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_-* #,##0.0_-;\-* #,##0.0_-;_-* &quot;-&quot;??_-;_-@_-"/>
  </numFmts>
  <fonts count="32" x14ac:knownFonts="1">
    <font>
      <sz val="11"/>
      <color theme="1"/>
      <name val="Calibri"/>
      <family val="2"/>
      <scheme val="minor"/>
    </font>
    <font>
      <sz val="11"/>
      <color theme="1"/>
      <name val="Calibri"/>
      <family val="2"/>
      <scheme val="minor"/>
    </font>
    <font>
      <b/>
      <sz val="9"/>
      <color theme="1"/>
      <name val="Calibri"/>
      <family val="2"/>
      <scheme val="minor"/>
    </font>
    <font>
      <sz val="40"/>
      <color theme="1"/>
      <name val="Calibri"/>
      <family val="2"/>
      <scheme val="minor"/>
    </font>
    <font>
      <b/>
      <sz val="14"/>
      <color theme="1"/>
      <name val="Calibri"/>
      <family val="2"/>
      <scheme val="minor"/>
    </font>
    <font>
      <sz val="10"/>
      <color theme="1"/>
      <name val="Calibri"/>
      <family val="2"/>
      <scheme val="minor"/>
    </font>
    <font>
      <b/>
      <sz val="11"/>
      <color theme="1"/>
      <name val="Calibri"/>
      <family val="2"/>
      <scheme val="minor"/>
    </font>
    <font>
      <b/>
      <sz val="11"/>
      <color rgb="FFFF0000"/>
      <name val="Calibri"/>
      <family val="2"/>
      <scheme val="minor"/>
    </font>
    <font>
      <b/>
      <sz val="14"/>
      <color rgb="FFFF0000"/>
      <name val="Calibri"/>
      <family val="2"/>
      <scheme val="minor"/>
    </font>
    <font>
      <i/>
      <sz val="11"/>
      <color theme="1"/>
      <name val="Calibri"/>
      <family val="2"/>
      <scheme val="minor"/>
    </font>
    <font>
      <sz val="12"/>
      <color theme="1"/>
      <name val="Calibri"/>
      <family val="2"/>
      <scheme val="minor"/>
    </font>
    <font>
      <sz val="8"/>
      <color theme="1"/>
      <name val="Calibri"/>
      <family val="2"/>
      <scheme val="minor"/>
    </font>
    <font>
      <sz val="8"/>
      <color theme="0" tint="-0.499984740745262"/>
      <name val="Calibri"/>
      <family val="2"/>
      <scheme val="minor"/>
    </font>
    <font>
      <sz val="9"/>
      <color theme="0" tint="-0.499984740745262"/>
      <name val="Consolas"/>
      <family val="3"/>
    </font>
    <font>
      <sz val="9"/>
      <color theme="0" tint="-0.499984740745262"/>
      <name val="Calibri"/>
      <family val="2"/>
      <scheme val="minor"/>
    </font>
    <font>
      <sz val="7"/>
      <color theme="1"/>
      <name val="Calibri"/>
      <family val="2"/>
      <scheme val="minor"/>
    </font>
    <font>
      <sz val="28"/>
      <color theme="1"/>
      <name val="Calibri"/>
      <family val="2"/>
      <scheme val="minor"/>
    </font>
    <font>
      <i/>
      <sz val="8"/>
      <color theme="0" tint="-0.499984740745262"/>
      <name val="Calibri"/>
      <family val="2"/>
      <scheme val="minor"/>
    </font>
    <font>
      <b/>
      <sz val="8"/>
      <color theme="1"/>
      <name val="Calibri"/>
      <family val="2"/>
      <scheme val="minor"/>
    </font>
    <font>
      <i/>
      <sz val="8"/>
      <color theme="1"/>
      <name val="Calibri"/>
      <family val="2"/>
      <scheme val="minor"/>
    </font>
    <font>
      <sz val="11"/>
      <color rgb="FF0070C0"/>
      <name val="Calibri"/>
      <family val="2"/>
      <scheme val="minor"/>
    </font>
    <font>
      <b/>
      <sz val="11"/>
      <color rgb="FF0070C0"/>
      <name val="Calibri"/>
      <family val="2"/>
      <scheme val="minor"/>
    </font>
    <font>
      <sz val="8"/>
      <color rgb="FF0070C0"/>
      <name val="Calibri"/>
      <family val="2"/>
      <scheme val="minor"/>
    </font>
    <font>
      <sz val="22"/>
      <color theme="1"/>
      <name val="Calibri"/>
      <family val="2"/>
      <scheme val="minor"/>
    </font>
    <font>
      <b/>
      <sz val="10"/>
      <color theme="1"/>
      <name val="Calibri"/>
      <family val="2"/>
      <scheme val="minor"/>
    </font>
    <font>
      <b/>
      <sz val="11"/>
      <color theme="1" tint="0.499984740745262"/>
      <name val="Calibri"/>
      <family val="2"/>
      <scheme val="minor"/>
    </font>
    <font>
      <sz val="7"/>
      <name val="Calibri"/>
      <family val="2"/>
      <scheme val="minor"/>
    </font>
    <font>
      <sz val="8"/>
      <color theme="5" tint="-0.249977111117893"/>
      <name val="Calibri"/>
      <family val="2"/>
      <scheme val="minor"/>
    </font>
    <font>
      <sz val="5"/>
      <color theme="5" tint="-0.249977111117893"/>
      <name val="Calibri"/>
      <family val="2"/>
      <scheme val="minor"/>
    </font>
    <font>
      <b/>
      <sz val="5"/>
      <color theme="5" tint="-0.249977111117893"/>
      <name val="Calibri"/>
      <family val="2"/>
      <scheme val="minor"/>
    </font>
    <font>
      <b/>
      <sz val="12"/>
      <color theme="1"/>
      <name val="Calibri"/>
      <family val="2"/>
      <scheme val="minor"/>
    </font>
    <font>
      <sz val="8"/>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bgColor indexed="64"/>
      </patternFill>
    </fill>
    <fill>
      <patternFill patternType="darkUp">
        <fgColor theme="0" tint="-0.24994659260841701"/>
        <bgColor theme="0"/>
      </patternFill>
    </fill>
  </fills>
  <borders count="25">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hair">
        <color theme="0" tint="-0.34998626667073579"/>
      </top>
      <bottom style="hair">
        <color theme="0" tint="-0.34998626667073579"/>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0.24994659260841701"/>
      </right>
      <top style="thin">
        <color theme="0" tint="-4.9989318521683403E-2"/>
      </top>
      <bottom/>
      <diagonal/>
    </border>
    <border>
      <left style="thin">
        <color theme="0" tint="-4.9989318521683403E-2"/>
      </left>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0.24994659260841701"/>
      </right>
      <top/>
      <bottom style="thin">
        <color theme="0" tint="-4.9989318521683403E-2"/>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3" fillId="0" borderId="0" xfId="0" applyFont="1" applyAlignment="1">
      <alignment horizontal="center"/>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wrapText="1"/>
    </xf>
    <xf numFmtId="49" fontId="0" fillId="0" borderId="0" xfId="0" applyNumberFormat="1" applyAlignment="1">
      <alignment horizontal="left" wrapText="1"/>
    </xf>
    <xf numFmtId="0" fontId="6" fillId="0" borderId="0" xfId="0" applyFont="1" applyAlignment="1">
      <alignment horizontal="left" wrapText="1"/>
    </xf>
    <xf numFmtId="0" fontId="0" fillId="0" borderId="0" xfId="0" applyAlignment="1">
      <alignment horizontal="left" vertical="top" wrapText="1"/>
    </xf>
    <xf numFmtId="0" fontId="0" fillId="0" borderId="0" xfId="0" applyAlignment="1">
      <alignment horizontal="left" wrapText="1"/>
    </xf>
    <xf numFmtId="14" fontId="6" fillId="0" borderId="0" xfId="0" applyNumberFormat="1" applyFont="1" applyAlignment="1" applyProtection="1">
      <alignment horizontal="left" vertical="top"/>
      <protection locked="0"/>
    </xf>
    <xf numFmtId="0" fontId="27" fillId="5" borderId="0" xfId="0" applyFont="1" applyFill="1" applyAlignment="1">
      <alignment vertical="top"/>
    </xf>
    <xf numFmtId="0" fontId="16" fillId="5" borderId="0" xfId="0" applyFont="1" applyFill="1" applyAlignment="1">
      <alignment vertical="top"/>
    </xf>
    <xf numFmtId="0" fontId="12" fillId="5" borderId="0" xfId="0" applyFont="1" applyFill="1" applyAlignment="1">
      <alignment horizontal="right" vertical="top"/>
    </xf>
    <xf numFmtId="0" fontId="0" fillId="5" borderId="0" xfId="0" applyFill="1" applyAlignment="1">
      <alignment vertical="top"/>
    </xf>
    <xf numFmtId="0" fontId="0" fillId="0" borderId="0" xfId="0" applyAlignment="1">
      <alignment vertical="top"/>
    </xf>
    <xf numFmtId="0" fontId="11" fillId="5" borderId="0" xfId="0" applyFont="1" applyFill="1" applyAlignment="1">
      <alignment vertical="top"/>
    </xf>
    <xf numFmtId="0" fontId="17" fillId="5" borderId="0" xfId="0" applyFont="1" applyFill="1" applyAlignment="1">
      <alignment horizontal="right" vertical="top"/>
    </xf>
    <xf numFmtId="0" fontId="11" fillId="0" borderId="0" xfId="0" applyFont="1" applyAlignment="1">
      <alignment vertical="top"/>
    </xf>
    <xf numFmtId="0" fontId="18" fillId="5" borderId="0" xfId="0" applyFont="1" applyFill="1" applyAlignment="1">
      <alignment horizontal="left" vertical="top"/>
    </xf>
    <xf numFmtId="0" fontId="19" fillId="5" borderId="0" xfId="0" applyFont="1" applyFill="1" applyAlignment="1">
      <alignment horizontal="right" vertical="top"/>
    </xf>
    <xf numFmtId="0" fontId="10" fillId="5" borderId="9" xfId="0" applyFont="1" applyFill="1" applyBorder="1" applyAlignment="1">
      <alignment vertical="top"/>
    </xf>
    <xf numFmtId="0" fontId="19" fillId="5" borderId="0" xfId="0" applyFont="1" applyFill="1" applyAlignment="1">
      <alignment horizontal="right" vertical="top" wrapText="1"/>
    </xf>
    <xf numFmtId="0" fontId="0" fillId="5" borderId="0" xfId="0" applyFill="1" applyAlignment="1">
      <alignment vertical="top" wrapText="1"/>
    </xf>
    <xf numFmtId="0" fontId="0" fillId="5" borderId="14" xfId="0" applyFill="1" applyBorder="1" applyAlignment="1">
      <alignment vertical="top" wrapText="1"/>
    </xf>
    <xf numFmtId="0" fontId="0" fillId="5" borderId="9" xfId="0" applyFill="1" applyBorder="1" applyAlignment="1">
      <alignment vertical="top"/>
    </xf>
    <xf numFmtId="0" fontId="0" fillId="5" borderId="10" xfId="0" applyFill="1" applyBorder="1" applyAlignment="1">
      <alignment vertical="top"/>
    </xf>
    <xf numFmtId="0" fontId="0" fillId="5" borderId="11" xfId="0" applyFill="1" applyBorder="1" applyAlignment="1">
      <alignment vertical="top"/>
    </xf>
    <xf numFmtId="0" fontId="27" fillId="5" borderId="0" xfId="0" applyFont="1" applyFill="1" applyAlignment="1">
      <alignment vertical="top" wrapText="1"/>
    </xf>
    <xf numFmtId="0" fontId="10" fillId="5" borderId="12" xfId="0" applyFont="1" applyFill="1" applyBorder="1" applyAlignment="1">
      <alignment horizontal="right" vertical="top"/>
    </xf>
    <xf numFmtId="0" fontId="10" fillId="5" borderId="0" xfId="0" applyFont="1" applyFill="1" applyAlignment="1">
      <alignment horizontal="right" vertical="top"/>
    </xf>
    <xf numFmtId="0" fontId="10" fillId="5" borderId="12" xfId="0" applyFont="1" applyFill="1" applyBorder="1" applyAlignment="1">
      <alignment vertical="top"/>
    </xf>
    <xf numFmtId="0" fontId="10" fillId="5" borderId="0" xfId="0" applyFont="1" applyFill="1" applyAlignment="1">
      <alignment vertical="top"/>
    </xf>
    <xf numFmtId="0" fontId="10" fillId="5" borderId="13" xfId="0" applyFont="1" applyFill="1" applyBorder="1" applyAlignment="1">
      <alignment vertical="top"/>
    </xf>
    <xf numFmtId="0" fontId="30" fillId="5" borderId="0" xfId="0" applyFont="1" applyFill="1" applyAlignment="1">
      <alignment horizontal="right" vertical="top"/>
    </xf>
    <xf numFmtId="0" fontId="30" fillId="5" borderId="13" xfId="0" applyFont="1" applyFill="1" applyBorder="1" applyAlignment="1">
      <alignment vertical="top"/>
    </xf>
    <xf numFmtId="0" fontId="0" fillId="5" borderId="12" xfId="0" applyFill="1" applyBorder="1" applyAlignment="1">
      <alignment vertical="top"/>
    </xf>
    <xf numFmtId="0" fontId="0" fillId="5" borderId="13" xfId="0" applyFill="1" applyBorder="1" applyAlignment="1">
      <alignment vertical="top"/>
    </xf>
    <xf numFmtId="0" fontId="0" fillId="5" borderId="0" xfId="0" applyFill="1" applyAlignment="1">
      <alignment horizontal="right" vertical="top"/>
    </xf>
    <xf numFmtId="0" fontId="0" fillId="5" borderId="14" xfId="0" applyFill="1" applyBorder="1" applyAlignment="1">
      <alignment vertical="top"/>
    </xf>
    <xf numFmtId="0" fontId="0" fillId="5" borderId="15" xfId="0" applyFill="1" applyBorder="1" applyAlignment="1">
      <alignment vertical="top"/>
    </xf>
    <xf numFmtId="0" fontId="0" fillId="5" borderId="15" xfId="0" applyFill="1" applyBorder="1" applyAlignment="1">
      <alignment horizontal="center" vertical="top"/>
    </xf>
    <xf numFmtId="0" fontId="0" fillId="5" borderId="16" xfId="0" applyFill="1" applyBorder="1" applyAlignment="1">
      <alignment horizontal="center" vertical="top"/>
    </xf>
    <xf numFmtId="0" fontId="27" fillId="4" borderId="0" xfId="0" applyFont="1" applyFill="1" applyAlignment="1">
      <alignment vertical="top"/>
    </xf>
    <xf numFmtId="0" fontId="22" fillId="5" borderId="0" xfId="0" applyFont="1" applyFill="1" applyAlignment="1">
      <alignment vertical="top"/>
    </xf>
    <xf numFmtId="0" fontId="22" fillId="5" borderId="0" xfId="0" applyFont="1" applyFill="1" applyAlignment="1">
      <alignment horizontal="center" vertical="top"/>
    </xf>
    <xf numFmtId="0" fontId="22" fillId="5" borderId="0" xfId="0" applyFont="1" applyFill="1" applyAlignment="1">
      <alignment horizontal="right" vertical="top"/>
    </xf>
    <xf numFmtId="0" fontId="22" fillId="0" borderId="0" xfId="0" applyFont="1" applyAlignment="1">
      <alignment vertical="top"/>
    </xf>
    <xf numFmtId="0" fontId="25" fillId="2" borderId="0" xfId="0" applyFont="1" applyFill="1" applyAlignment="1">
      <alignment horizontal="right" vertical="center"/>
    </xf>
    <xf numFmtId="0" fontId="23" fillId="5" borderId="0" xfId="0" applyFont="1" applyFill="1" applyAlignment="1">
      <alignment vertical="top"/>
    </xf>
    <xf numFmtId="0" fontId="23" fillId="0" borderId="0" xfId="0" applyFont="1" applyAlignment="1">
      <alignment vertical="top"/>
    </xf>
    <xf numFmtId="0" fontId="28" fillId="5" borderId="0" xfId="0" applyFont="1" applyFill="1" applyAlignment="1">
      <alignment vertical="top" wrapText="1"/>
    </xf>
    <xf numFmtId="0" fontId="29" fillId="5" borderId="0" xfId="0" applyFont="1" applyFill="1" applyAlignment="1">
      <alignment vertical="center" wrapText="1"/>
    </xf>
    <xf numFmtId="0" fontId="6" fillId="5" borderId="0" xfId="0" applyFont="1" applyFill="1" applyAlignment="1">
      <alignment vertical="center"/>
    </xf>
    <xf numFmtId="0" fontId="6" fillId="0" borderId="0" xfId="0" applyFont="1" applyAlignment="1">
      <alignment vertical="center"/>
    </xf>
    <xf numFmtId="0" fontId="29" fillId="5" borderId="0" xfId="0" applyFont="1" applyFill="1"/>
    <xf numFmtId="0" fontId="2" fillId="5" borderId="0" xfId="0" applyFont="1" applyFill="1" applyAlignment="1">
      <alignment horizontal="center" wrapText="1"/>
    </xf>
    <xf numFmtId="0" fontId="2" fillId="5" borderId="0" xfId="0" applyFont="1" applyFill="1" applyAlignment="1">
      <alignment horizontal="center"/>
    </xf>
    <xf numFmtId="0" fontId="2" fillId="5" borderId="0" xfId="0" applyFont="1" applyFill="1" applyAlignment="1">
      <alignment horizontal="right"/>
    </xf>
    <xf numFmtId="0" fontId="24" fillId="5" borderId="0" xfId="0" applyFont="1" applyFill="1"/>
    <xf numFmtId="0" fontId="24" fillId="0" borderId="0" xfId="0" applyFont="1"/>
    <xf numFmtId="0" fontId="28" fillId="5" borderId="0" xfId="0" applyFont="1" applyFill="1" applyAlignment="1">
      <alignment horizontal="left" vertical="center"/>
    </xf>
    <xf numFmtId="0" fontId="15" fillId="5" borderId="0" xfId="0" applyFont="1" applyFill="1" applyAlignment="1">
      <alignment vertical="top" wrapText="1"/>
    </xf>
    <xf numFmtId="0" fontId="27" fillId="0" borderId="0" xfId="0" applyFont="1" applyAlignment="1">
      <alignment vertical="top"/>
    </xf>
    <xf numFmtId="0" fontId="14" fillId="0" borderId="0" xfId="0" applyFont="1" applyAlignment="1">
      <alignment horizontal="center" vertical="center"/>
    </xf>
    <xf numFmtId="0" fontId="20" fillId="0" borderId="0" xfId="0" applyFont="1" applyAlignment="1">
      <alignment horizontal="right" vertical="top"/>
    </xf>
    <xf numFmtId="0" fontId="22" fillId="0" borderId="0" xfId="0" applyFont="1" applyAlignment="1">
      <alignment horizontal="right" vertical="top"/>
    </xf>
    <xf numFmtId="0" fontId="12" fillId="0" borderId="0" xfId="0" applyFont="1" applyAlignment="1">
      <alignment horizontal="center" vertical="center"/>
    </xf>
    <xf numFmtId="0" fontId="14" fillId="0" borderId="0" xfId="0" applyFont="1" applyAlignment="1">
      <alignment horizontal="center" vertical="center" wrapText="1"/>
    </xf>
    <xf numFmtId="0" fontId="0" fillId="0" borderId="0" xfId="0" applyAlignment="1">
      <alignment horizontal="left" vertical="top"/>
    </xf>
    <xf numFmtId="0" fontId="20" fillId="0" borderId="0" xfId="0" applyFont="1" applyAlignment="1">
      <alignment horizontal="left" vertical="top"/>
    </xf>
    <xf numFmtId="0" fontId="0" fillId="0" borderId="0" xfId="0" applyAlignment="1">
      <alignment horizontal="right" vertical="top"/>
    </xf>
    <xf numFmtId="0" fontId="0" fillId="0" borderId="0" xfId="0" quotePrefix="1" applyAlignment="1">
      <alignment vertical="top"/>
    </xf>
    <xf numFmtId="164" fontId="31" fillId="5" borderId="0" xfId="1" applyNumberFormat="1" applyFont="1" applyFill="1" applyAlignment="1" applyProtection="1">
      <alignment vertical="top"/>
    </xf>
    <xf numFmtId="49" fontId="6" fillId="0" borderId="0" xfId="0" applyNumberFormat="1" applyFont="1" applyAlignment="1" applyProtection="1">
      <alignment horizontal="left" vertical="top"/>
      <protection locked="0"/>
    </xf>
    <xf numFmtId="49" fontId="6" fillId="0" borderId="0" xfId="0" quotePrefix="1" applyNumberFormat="1" applyFont="1" applyAlignment="1" applyProtection="1">
      <alignment horizontal="left" vertical="top"/>
      <protection locked="0"/>
    </xf>
    <xf numFmtId="49" fontId="18" fillId="0" borderId="0" xfId="0" applyNumberFormat="1" applyFont="1" applyAlignment="1">
      <alignment horizontal="left" vertical="top"/>
    </xf>
    <xf numFmtId="49" fontId="6" fillId="0" borderId="0" xfId="0" applyNumberFormat="1" applyFont="1" applyAlignment="1" applyProtection="1">
      <alignment horizontal="left" vertical="top" wrapText="1"/>
      <protection locked="0"/>
    </xf>
    <xf numFmtId="0" fontId="11" fillId="5" borderId="17" xfId="0" applyFont="1" applyFill="1" applyBorder="1" applyAlignment="1" applyProtection="1">
      <alignment horizontal="center" vertical="center" wrapText="1"/>
      <protection locked="0"/>
    </xf>
    <xf numFmtId="14" fontId="11" fillId="5" borderId="17" xfId="0" applyNumberFormat="1" applyFont="1" applyFill="1" applyBorder="1" applyAlignment="1" applyProtection="1">
      <alignment horizontal="center" vertical="center" wrapText="1"/>
      <protection locked="0"/>
    </xf>
    <xf numFmtId="0" fontId="11" fillId="6" borderId="17" xfId="0" applyFont="1" applyFill="1" applyBorder="1" applyAlignment="1" applyProtection="1">
      <alignment horizontal="center" vertical="center" wrapText="1"/>
      <protection locked="0"/>
    </xf>
    <xf numFmtId="44" fontId="11" fillId="5" borderId="17" xfId="2" applyFont="1" applyFill="1" applyBorder="1" applyAlignment="1" applyProtection="1">
      <alignment horizontal="left" vertical="center" wrapText="1"/>
      <protection locked="0"/>
    </xf>
    <xf numFmtId="0" fontId="24" fillId="3" borderId="8" xfId="0" applyFont="1" applyFill="1" applyBorder="1" applyAlignment="1">
      <alignment vertical="center"/>
    </xf>
    <xf numFmtId="0" fontId="24" fillId="3" borderId="8" xfId="0" applyFont="1" applyFill="1" applyBorder="1" applyAlignment="1">
      <alignment horizontal="right" vertical="center"/>
    </xf>
    <xf numFmtId="43" fontId="24" fillId="3" borderId="8" xfId="1" applyFont="1" applyFill="1" applyBorder="1" applyAlignment="1" applyProtection="1">
      <alignment vertical="center"/>
    </xf>
    <xf numFmtId="0" fontId="0" fillId="3" borderId="0" xfId="0" applyFill="1" applyAlignment="1">
      <alignment horizontal="center" vertical="top" wrapText="1"/>
    </xf>
    <xf numFmtId="0" fontId="16" fillId="5" borderId="0" xfId="0" applyFont="1" applyFill="1" applyAlignment="1">
      <alignment horizontal="left" vertical="top"/>
    </xf>
    <xf numFmtId="0" fontId="14" fillId="2" borderId="1" xfId="0" applyFont="1" applyFill="1" applyBorder="1" applyAlignment="1">
      <alignment horizontal="left" vertical="top"/>
    </xf>
    <xf numFmtId="0" fontId="14" fillId="2" borderId="2" xfId="0" applyFont="1" applyFill="1" applyBorder="1" applyAlignment="1">
      <alignment horizontal="left" vertical="top"/>
    </xf>
    <xf numFmtId="0" fontId="14" fillId="2" borderId="3" xfId="0" applyFont="1" applyFill="1" applyBorder="1" applyAlignment="1">
      <alignment horizontal="left" vertical="top"/>
    </xf>
    <xf numFmtId="0" fontId="13" fillId="2" borderId="4" xfId="0" applyFont="1" applyFill="1" applyBorder="1" applyAlignment="1">
      <alignment horizontal="center" vertical="top"/>
    </xf>
    <xf numFmtId="0" fontId="13" fillId="2" borderId="5" xfId="0" applyFont="1" applyFill="1" applyBorder="1" applyAlignment="1">
      <alignment horizontal="center" vertical="top"/>
    </xf>
    <xf numFmtId="0" fontId="13" fillId="2" borderId="6" xfId="0" applyFont="1" applyFill="1" applyBorder="1" applyAlignment="1">
      <alignment horizontal="center" vertical="top"/>
    </xf>
    <xf numFmtId="0" fontId="17" fillId="5" borderId="0" xfId="0" applyFont="1" applyFill="1" applyAlignment="1">
      <alignment horizontal="right" vertical="top"/>
    </xf>
    <xf numFmtId="0" fontId="0" fillId="5" borderId="0" xfId="0" applyFill="1" applyAlignment="1">
      <alignment horizontal="left" vertical="top"/>
    </xf>
    <xf numFmtId="0" fontId="6" fillId="5" borderId="0" xfId="0" applyFont="1" applyFill="1" applyAlignment="1">
      <alignment horizontal="left" vertical="top"/>
    </xf>
    <xf numFmtId="0" fontId="10" fillId="5" borderId="12" xfId="0" applyFont="1" applyFill="1" applyBorder="1" applyAlignment="1">
      <alignment horizontal="left" vertical="top" wrapText="1"/>
    </xf>
    <xf numFmtId="0" fontId="10" fillId="5" borderId="0" xfId="0" applyFont="1" applyFill="1" applyAlignment="1">
      <alignment horizontal="left" vertical="top" wrapText="1"/>
    </xf>
    <xf numFmtId="0" fontId="10" fillId="5" borderId="13" xfId="0" applyFont="1" applyFill="1" applyBorder="1" applyAlignment="1">
      <alignment horizontal="left" vertical="top" wrapText="1"/>
    </xf>
    <xf numFmtId="0" fontId="10" fillId="5" borderId="0" xfId="0" applyFont="1" applyFill="1" applyAlignment="1">
      <alignment horizontal="center" vertical="top"/>
    </xf>
    <xf numFmtId="0" fontId="10" fillId="5" borderId="13" xfId="0" applyFont="1" applyFill="1" applyBorder="1" applyAlignment="1">
      <alignment horizontal="center" vertical="top"/>
    </xf>
    <xf numFmtId="0" fontId="11" fillId="5" borderId="7" xfId="0" applyFont="1" applyFill="1" applyBorder="1" applyAlignment="1">
      <alignment horizontal="left" vertical="top" wrapText="1"/>
    </xf>
    <xf numFmtId="0" fontId="11" fillId="5" borderId="7" xfId="0" applyFont="1" applyFill="1" applyBorder="1" applyAlignment="1">
      <alignment horizontal="left" vertical="top"/>
    </xf>
    <xf numFmtId="0" fontId="10" fillId="5" borderId="10" xfId="0" applyFont="1" applyFill="1" applyBorder="1" applyAlignment="1">
      <alignment horizontal="left" vertical="top"/>
    </xf>
    <xf numFmtId="0" fontId="10" fillId="5" borderId="11" xfId="0" applyFont="1" applyFill="1" applyBorder="1" applyAlignment="1">
      <alignment horizontal="left" vertical="top"/>
    </xf>
    <xf numFmtId="0" fontId="0" fillId="5" borderId="15" xfId="0" applyFill="1" applyBorder="1" applyAlignment="1">
      <alignment horizontal="left" vertical="top" wrapText="1"/>
    </xf>
    <xf numFmtId="0" fontId="0" fillId="5" borderId="16" xfId="0" applyFill="1" applyBorder="1" applyAlignment="1">
      <alignment horizontal="left" vertical="top" wrapText="1"/>
    </xf>
    <xf numFmtId="0" fontId="26" fillId="2" borderId="0" xfId="0" applyFont="1" applyFill="1" applyAlignment="1">
      <alignment horizontal="center" vertical="center"/>
    </xf>
    <xf numFmtId="0" fontId="23" fillId="5" borderId="0" xfId="0" applyFont="1" applyFill="1" applyAlignment="1">
      <alignment horizontal="left" vertical="top"/>
    </xf>
    <xf numFmtId="0" fontId="24" fillId="2" borderId="0" xfId="0" applyFont="1" applyFill="1" applyAlignment="1">
      <alignment horizontal="center" vertical="center"/>
    </xf>
    <xf numFmtId="0" fontId="5" fillId="5" borderId="0" xfId="0" applyFont="1" applyFill="1" applyAlignment="1">
      <alignment horizontal="center" vertical="top" wrapText="1"/>
    </xf>
    <xf numFmtId="14" fontId="10" fillId="5" borderId="0" xfId="0" applyNumberFormat="1" applyFont="1" applyFill="1" applyAlignment="1" applyProtection="1">
      <alignment horizontal="left" vertical="top"/>
      <protection locked="0"/>
    </xf>
    <xf numFmtId="0" fontId="10" fillId="5" borderId="0" xfId="0" applyFont="1" applyFill="1" applyAlignment="1" applyProtection="1">
      <alignment horizontal="left" vertical="top"/>
      <protection locked="0"/>
    </xf>
    <xf numFmtId="0" fontId="15" fillId="5" borderId="18" xfId="0" applyFont="1" applyFill="1" applyBorder="1" applyAlignment="1" applyProtection="1">
      <alignment horizontal="right"/>
      <protection locked="0"/>
    </xf>
    <xf numFmtId="0" fontId="15" fillId="5" borderId="19" xfId="0" applyFont="1" applyFill="1" applyBorder="1" applyAlignment="1" applyProtection="1">
      <alignment horizontal="right"/>
      <protection locked="0"/>
    </xf>
    <xf numFmtId="0" fontId="15" fillId="5" borderId="20" xfId="0" applyFont="1" applyFill="1" applyBorder="1" applyAlignment="1" applyProtection="1">
      <alignment horizontal="right"/>
      <protection locked="0"/>
    </xf>
    <xf numFmtId="0" fontId="15" fillId="5" borderId="21" xfId="0" applyFont="1" applyFill="1" applyBorder="1" applyAlignment="1" applyProtection="1">
      <alignment horizontal="right"/>
      <protection locked="0"/>
    </xf>
    <xf numFmtId="0" fontId="15" fillId="5" borderId="0" xfId="0" applyFont="1" applyFill="1" applyAlignment="1" applyProtection="1">
      <alignment horizontal="right"/>
      <protection locked="0"/>
    </xf>
    <xf numFmtId="0" fontId="15" fillId="5" borderId="13" xfId="0" applyFont="1" applyFill="1" applyBorder="1" applyAlignment="1" applyProtection="1">
      <alignment horizontal="right"/>
      <protection locked="0"/>
    </xf>
    <xf numFmtId="0" fontId="15" fillId="5" borderId="22" xfId="0" applyFont="1" applyFill="1" applyBorder="1" applyAlignment="1" applyProtection="1">
      <alignment horizontal="right"/>
      <protection locked="0"/>
    </xf>
    <xf numFmtId="0" fontId="15" fillId="5" borderId="23" xfId="0" applyFont="1" applyFill="1" applyBorder="1" applyAlignment="1" applyProtection="1">
      <alignment horizontal="right"/>
      <protection locked="0"/>
    </xf>
    <xf numFmtId="0" fontId="15" fillId="5" borderId="24" xfId="0" applyFont="1" applyFill="1" applyBorder="1" applyAlignment="1" applyProtection="1">
      <alignment horizontal="right"/>
      <protection locked="0"/>
    </xf>
  </cellXfs>
  <cellStyles count="3">
    <cellStyle name="Milliers" xfId="1" builtinId="3"/>
    <cellStyle name="Monétaire" xfId="2" builtinId="4"/>
    <cellStyle name="Normal" xfId="0" builtinId="0"/>
  </cellStyles>
  <dxfs count="3">
    <dxf>
      <font>
        <b/>
        <i val="0"/>
        <color rgb="FFC00000"/>
      </font>
      <fill>
        <patternFill>
          <bgColor theme="7" tint="0.59996337778862885"/>
        </patternFill>
      </fill>
    </dxf>
    <dxf>
      <fill>
        <patternFill patternType="solid">
          <fgColor theme="0"/>
          <bgColor theme="0"/>
        </patternFill>
      </fill>
    </dxf>
    <dxf>
      <font>
        <b/>
        <i val="0"/>
        <color rgb="FFC00000"/>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933450</xdr:colOff>
      <xdr:row>0</xdr:row>
      <xdr:rowOff>19050</xdr:rowOff>
    </xdr:from>
    <xdr:to>
      <xdr:col>1</xdr:col>
      <xdr:colOff>4524876</xdr:colOff>
      <xdr:row>1</xdr:row>
      <xdr:rowOff>38193</xdr:rowOff>
    </xdr:to>
    <xdr:pic>
      <xdr:nvPicPr>
        <xdr:cNvPr id="2" name="Image 1">
          <a:extLst>
            <a:ext uri="{FF2B5EF4-FFF2-40B4-BE49-F238E27FC236}">
              <a16:creationId xmlns:a16="http://schemas.microsoft.com/office/drawing/2014/main" id="{C4FE12FE-DF64-F5EA-7059-783557EAAFAD}"/>
            </a:ext>
          </a:extLst>
        </xdr:cNvPr>
        <xdr:cNvPicPr>
          <a:picLocks noChangeAspect="1"/>
        </xdr:cNvPicPr>
      </xdr:nvPicPr>
      <xdr:blipFill>
        <a:blip xmlns:r="http://schemas.openxmlformats.org/officeDocument/2006/relationships" r:embed="rId1"/>
        <a:stretch>
          <a:fillRect/>
        </a:stretch>
      </xdr:blipFill>
      <xdr:spPr>
        <a:xfrm>
          <a:off x="1028700" y="19050"/>
          <a:ext cx="3591426" cy="666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182217</xdr:colOff>
      <xdr:row>1</xdr:row>
      <xdr:rowOff>7360</xdr:rowOff>
    </xdr:to>
    <xdr:pic>
      <xdr:nvPicPr>
        <xdr:cNvPr id="3" name="Image 2">
          <a:extLst>
            <a:ext uri="{FF2B5EF4-FFF2-40B4-BE49-F238E27FC236}">
              <a16:creationId xmlns:a16="http://schemas.microsoft.com/office/drawing/2014/main" id="{EA597F31-5C36-5BAE-D57C-9400C3E1AB1E}"/>
            </a:ext>
          </a:extLst>
        </xdr:cNvPr>
        <xdr:cNvPicPr>
          <a:picLocks noChangeAspect="1"/>
        </xdr:cNvPicPr>
      </xdr:nvPicPr>
      <xdr:blipFill>
        <a:blip xmlns:r="http://schemas.openxmlformats.org/officeDocument/2006/relationships" r:embed="rId1"/>
        <a:stretch>
          <a:fillRect/>
        </a:stretch>
      </xdr:blipFill>
      <xdr:spPr>
        <a:xfrm>
          <a:off x="132522" y="0"/>
          <a:ext cx="2493065" cy="462903"/>
        </a:xfrm>
        <a:prstGeom prst="rect">
          <a:avLst/>
        </a:prstGeom>
      </xdr:spPr>
    </xdr:pic>
    <xdr:clientData/>
  </xdr:twoCellAnchor>
  <xdr:twoCellAnchor editAs="oneCell">
    <xdr:from>
      <xdr:col>1</xdr:col>
      <xdr:colOff>0</xdr:colOff>
      <xdr:row>46</xdr:row>
      <xdr:rowOff>0</xdr:rowOff>
    </xdr:from>
    <xdr:to>
      <xdr:col>2</xdr:col>
      <xdr:colOff>844826</xdr:colOff>
      <xdr:row>47</xdr:row>
      <xdr:rowOff>16960</xdr:rowOff>
    </xdr:to>
    <xdr:pic>
      <xdr:nvPicPr>
        <xdr:cNvPr id="4" name="Image 3">
          <a:extLst>
            <a:ext uri="{FF2B5EF4-FFF2-40B4-BE49-F238E27FC236}">
              <a16:creationId xmlns:a16="http://schemas.microsoft.com/office/drawing/2014/main" id="{2FEB5D0C-6E22-1E1E-29A9-232E1578397E}"/>
            </a:ext>
          </a:extLst>
        </xdr:cNvPr>
        <xdr:cNvPicPr>
          <a:picLocks noChangeAspect="1"/>
        </xdr:cNvPicPr>
      </xdr:nvPicPr>
      <xdr:blipFill>
        <a:blip xmlns:r="http://schemas.openxmlformats.org/officeDocument/2006/relationships" r:embed="rId1"/>
        <a:stretch>
          <a:fillRect/>
        </a:stretch>
      </xdr:blipFill>
      <xdr:spPr>
        <a:xfrm>
          <a:off x="132522" y="9939130"/>
          <a:ext cx="2054087" cy="3813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17"/>
  <sheetViews>
    <sheetView topLeftCell="A12" workbookViewId="0">
      <selection activeCell="G7" sqref="G7"/>
    </sheetView>
  </sheetViews>
  <sheetFormatPr baseColWidth="10" defaultColWidth="9.140625" defaultRowHeight="15" x14ac:dyDescent="0.25"/>
  <cols>
    <col min="1" max="1" width="1.42578125" customWidth="1"/>
    <col min="2" max="2" width="83.42578125" style="9" customWidth="1"/>
    <col min="3" max="3" width="1.42578125" customWidth="1"/>
  </cols>
  <sheetData>
    <row r="1" spans="2:2" s="1" customFormat="1" ht="51" x14ac:dyDescent="0.75">
      <c r="B1" s="2"/>
    </row>
    <row r="2" spans="2:2" x14ac:dyDescent="0.25">
      <c r="B2" s="3"/>
    </row>
    <row r="3" spans="2:2" ht="18.75" x14ac:dyDescent="0.25">
      <c r="B3" s="4" t="s">
        <v>4</v>
      </c>
    </row>
    <row r="4" spans="2:2" x14ac:dyDescent="0.25">
      <c r="B4" s="5"/>
    </row>
    <row r="5" spans="2:2" ht="45" x14ac:dyDescent="0.25">
      <c r="B5" s="6" t="s">
        <v>5</v>
      </c>
    </row>
    <row r="6" spans="2:2" x14ac:dyDescent="0.25">
      <c r="B6" s="7" t="s">
        <v>3</v>
      </c>
    </row>
    <row r="7" spans="2:2" ht="105" x14ac:dyDescent="0.25">
      <c r="B7" s="8" t="s">
        <v>63</v>
      </c>
    </row>
    <row r="8" spans="2:2" x14ac:dyDescent="0.25">
      <c r="B8" s="7" t="s">
        <v>2</v>
      </c>
    </row>
    <row r="9" spans="2:2" ht="90" x14ac:dyDescent="0.25">
      <c r="B9" s="8" t="s">
        <v>64</v>
      </c>
    </row>
    <row r="10" spans="2:2" x14ac:dyDescent="0.25">
      <c r="B10" s="7" t="s">
        <v>7</v>
      </c>
    </row>
    <row r="11" spans="2:2" ht="90" x14ac:dyDescent="0.25">
      <c r="B11" s="9" t="s">
        <v>6</v>
      </c>
    </row>
    <row r="12" spans="2:2" ht="30" x14ac:dyDescent="0.25">
      <c r="B12" s="9" t="s">
        <v>0</v>
      </c>
    </row>
    <row r="13" spans="2:2" ht="45" x14ac:dyDescent="0.25">
      <c r="B13" s="9" t="s">
        <v>1</v>
      </c>
    </row>
    <row r="14" spans="2:2" ht="33.75" x14ac:dyDescent="0.3">
      <c r="B14" s="9" t="s">
        <v>8</v>
      </c>
    </row>
    <row r="15" spans="2:2" ht="90" x14ac:dyDescent="0.25">
      <c r="B15" s="9" t="s">
        <v>9</v>
      </c>
    </row>
    <row r="17" spans="2:2" ht="45" x14ac:dyDescent="0.25">
      <c r="B17" s="9" t="s">
        <v>10</v>
      </c>
    </row>
  </sheetData>
  <sheetProtection algorithmName="SHA-512" hashValue="DS2ahq2Gw75D5lZmrRjdhx+lD11T0XGN0u7GgM2dATeOaUHyC0UorcF8wKym3LWyMOKOWsBuA1ChvZcTzl6X+A==" saltValue="2f2jCuctg3CAjaVv+oucoA==" spinCount="100000" sheet="1" objects="1" scenarios="1" selectLockedCells="1"/>
  <printOptions horizontalCentered="1" verticalCentered="1"/>
  <pageMargins left="0.39370078740157483" right="0.39370078740157483" top="0.59055118110236227" bottom="0.59055118110236227" header="0.19685039370078741" footer="0.19685039370078741"/>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AA3A-5BF2-4A12-8E32-F7DAAC380A29}">
  <sheetPr>
    <pageSetUpPr fitToPage="1"/>
  </sheetPr>
  <dimension ref="A1:D15"/>
  <sheetViews>
    <sheetView workbookViewId="0">
      <selection activeCell="C4" sqref="C4"/>
    </sheetView>
  </sheetViews>
  <sheetFormatPr baseColWidth="10" defaultRowHeight="15" x14ac:dyDescent="0.25"/>
  <cols>
    <col min="1" max="1" width="11.42578125" style="15"/>
    <col min="2" max="2" width="12.42578125" style="71" bestFit="1" customWidth="1"/>
    <col min="3" max="3" width="34.140625" style="69" customWidth="1"/>
    <col min="4" max="4" width="26.28515625" style="64" customWidth="1"/>
    <col min="5" max="16384" width="11.42578125" style="15"/>
  </cols>
  <sheetData>
    <row r="1" spans="1:4" ht="15" customHeight="1" x14ac:dyDescent="0.25">
      <c r="A1" s="85" t="s">
        <v>32</v>
      </c>
      <c r="B1" s="85"/>
      <c r="C1" s="85"/>
    </row>
    <row r="3" spans="1:4" x14ac:dyDescent="0.25">
      <c r="B3" s="65" t="s">
        <v>25</v>
      </c>
      <c r="C3" s="74" t="s">
        <v>26</v>
      </c>
    </row>
    <row r="4" spans="1:4" x14ac:dyDescent="0.25">
      <c r="B4" s="65" t="s">
        <v>11</v>
      </c>
      <c r="C4" s="74" t="s">
        <v>65</v>
      </c>
    </row>
    <row r="5" spans="1:4" x14ac:dyDescent="0.25">
      <c r="B5" s="65" t="s">
        <v>12</v>
      </c>
      <c r="C5" s="75" t="s">
        <v>61</v>
      </c>
    </row>
    <row r="6" spans="1:4" s="18" customFormat="1" ht="11.25" x14ac:dyDescent="0.25">
      <c r="B6" s="66"/>
      <c r="C6" s="76"/>
      <c r="D6" s="67"/>
    </row>
    <row r="7" spans="1:4" ht="30" x14ac:dyDescent="0.25">
      <c r="B7" s="65" t="s">
        <v>13</v>
      </c>
      <c r="C7" s="77" t="s">
        <v>68</v>
      </c>
      <c r="D7" s="68" t="s">
        <v>31</v>
      </c>
    </row>
    <row r="8" spans="1:4" x14ac:dyDescent="0.25">
      <c r="B8" s="65" t="s">
        <v>14</v>
      </c>
      <c r="C8" s="74" t="s">
        <v>66</v>
      </c>
    </row>
    <row r="9" spans="1:4" x14ac:dyDescent="0.25">
      <c r="B9" s="65" t="s">
        <v>15</v>
      </c>
      <c r="C9" s="75" t="s">
        <v>67</v>
      </c>
    </row>
    <row r="10" spans="1:4" x14ac:dyDescent="0.25">
      <c r="B10" s="65" t="s">
        <v>16</v>
      </c>
      <c r="C10" s="74" t="s">
        <v>62</v>
      </c>
    </row>
    <row r="11" spans="1:4" x14ac:dyDescent="0.25">
      <c r="B11" s="65"/>
    </row>
    <row r="12" spans="1:4" x14ac:dyDescent="0.25">
      <c r="B12" s="70" t="s">
        <v>50</v>
      </c>
    </row>
    <row r="13" spans="1:4" x14ac:dyDescent="0.25">
      <c r="B13" s="65"/>
    </row>
    <row r="14" spans="1:4" x14ac:dyDescent="0.25">
      <c r="B14" s="65" t="s">
        <v>17</v>
      </c>
      <c r="C14" s="10">
        <v>1</v>
      </c>
    </row>
    <row r="15" spans="1:4" x14ac:dyDescent="0.25">
      <c r="B15" s="65" t="s">
        <v>18</v>
      </c>
      <c r="C15" s="10">
        <v>32</v>
      </c>
    </row>
  </sheetData>
  <sheetProtection algorithmName="SHA-512" hashValue="jn98uEDIKD48pkgOQLJ0MIcbph9y9aW97NSknP+pRs5Ny8HxDby6t2aDZNY36TRH0v4YtAlFbQh/PvHqZPJDBQ==" saltValue="gKDzBu7mXBYNZ3Jqg8vmJw==" spinCount="100000" sheet="1" objects="1" scenarios="1" selectLockedCells="1"/>
  <mergeCells count="1">
    <mergeCell ref="A1:C1"/>
  </mergeCells>
  <dataValidations count="1">
    <dataValidation type="list" allowBlank="1" showInputMessage="1" showErrorMessage="1" sqref="C3" xr:uid="{B5F9923D-A393-4304-A734-295FD23A78F2}">
      <formula1>"M.,Mme"</formula1>
    </dataValidation>
  </dataValidations>
  <printOptions horizontalCentered="1" verticalCentered="1"/>
  <pageMargins left="0.39370078740157483" right="0.39370078740157483" top="0.59055118110236227" bottom="0.59055118110236227" header="0.19685039370078741" footer="0.19685039370078741"/>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07EF2-FB62-4745-8D70-7DB42C372C5D}">
  <sheetPr>
    <pageSetUpPr fitToPage="1"/>
  </sheetPr>
  <dimension ref="A1:K91"/>
  <sheetViews>
    <sheetView tabSelected="1" topLeftCell="A44" zoomScale="115" zoomScaleNormal="115" workbookViewId="0">
      <selection activeCell="H52" sqref="H52"/>
    </sheetView>
  </sheetViews>
  <sheetFormatPr baseColWidth="10" defaultRowHeight="15" x14ac:dyDescent="0.25"/>
  <cols>
    <col min="1" max="1" width="2" style="63" customWidth="1"/>
    <col min="2" max="2" width="18.140625" style="15" customWidth="1"/>
    <col min="3" max="3" width="16.5703125" style="15" customWidth="1"/>
    <col min="4" max="4" width="3.140625" style="15" customWidth="1"/>
    <col min="5" max="5" width="10.28515625" style="15" customWidth="1"/>
    <col min="6" max="7" width="15.5703125" style="15" customWidth="1"/>
    <col min="8" max="8" width="11.5703125" style="15" customWidth="1"/>
    <col min="9" max="9" width="9.85546875" style="15" customWidth="1"/>
    <col min="10" max="10" width="2" style="15" customWidth="1"/>
    <col min="11" max="16384" width="11.42578125" style="15"/>
  </cols>
  <sheetData>
    <row r="1" spans="1:10" ht="36" x14ac:dyDescent="0.25">
      <c r="A1" s="11"/>
      <c r="B1" s="86"/>
      <c r="C1" s="86"/>
      <c r="D1" s="86"/>
      <c r="E1" s="86"/>
      <c r="F1" s="12"/>
      <c r="G1" s="12"/>
      <c r="H1" s="12"/>
      <c r="I1" s="13"/>
      <c r="J1" s="14"/>
    </row>
    <row r="2" spans="1:10" x14ac:dyDescent="0.25">
      <c r="A2" s="11"/>
      <c r="B2" s="14"/>
      <c r="C2" s="14"/>
      <c r="D2" s="14"/>
      <c r="E2" s="14"/>
      <c r="F2" s="14"/>
      <c r="G2" s="87" t="s">
        <v>20</v>
      </c>
      <c r="H2" s="88"/>
      <c r="I2" s="89"/>
      <c r="J2" s="14"/>
    </row>
    <row r="3" spans="1:10" x14ac:dyDescent="0.25">
      <c r="A3" s="11"/>
      <c r="B3" s="14"/>
      <c r="C3" s="14"/>
      <c r="D3" s="14"/>
      <c r="E3" s="14"/>
      <c r="F3" s="14"/>
      <c r="G3" s="90" t="s">
        <v>21</v>
      </c>
      <c r="H3" s="91"/>
      <c r="I3" s="92"/>
      <c r="J3" s="14"/>
    </row>
    <row r="4" spans="1:10" s="18" customFormat="1" ht="11.25" x14ac:dyDescent="0.25">
      <c r="A4" s="11"/>
      <c r="B4" s="16"/>
      <c r="C4" s="16"/>
      <c r="D4" s="16"/>
      <c r="E4" s="16"/>
      <c r="F4" s="16"/>
      <c r="G4" s="93" t="s">
        <v>19</v>
      </c>
      <c r="H4" s="93"/>
      <c r="I4" s="93"/>
      <c r="J4" s="16"/>
    </row>
    <row r="5" spans="1:10" s="18" customFormat="1" ht="11.25" x14ac:dyDescent="0.25">
      <c r="A5" s="11"/>
      <c r="B5" s="16"/>
      <c r="C5" s="16"/>
      <c r="D5" s="16"/>
      <c r="E5" s="16"/>
      <c r="F5" s="16"/>
      <c r="G5" s="17"/>
      <c r="H5" s="17"/>
      <c r="I5" s="17"/>
      <c r="J5" s="16"/>
    </row>
    <row r="6" spans="1:10" x14ac:dyDescent="0.25">
      <c r="A6" s="11"/>
      <c r="B6" s="95" t="str">
        <f>UPPER("Déclaration d'abandon de frais")</f>
        <v>DÉCLARATION D'ABANDON DE FRAIS</v>
      </c>
      <c r="C6" s="95"/>
      <c r="D6" s="95"/>
      <c r="E6" s="95"/>
      <c r="F6" s="95"/>
      <c r="G6" s="95"/>
      <c r="H6" s="95"/>
      <c r="I6" s="95"/>
      <c r="J6" s="14"/>
    </row>
    <row r="7" spans="1:10" s="18" customFormat="1" ht="11.25" x14ac:dyDescent="0.25">
      <c r="A7" s="11"/>
      <c r="B7" s="19"/>
      <c r="C7" s="19"/>
      <c r="D7" s="19"/>
      <c r="E7" s="19"/>
      <c r="F7" s="19"/>
      <c r="G7" s="19"/>
      <c r="H7" s="19"/>
      <c r="I7" s="19"/>
      <c r="J7" s="16"/>
    </row>
    <row r="8" spans="1:10" x14ac:dyDescent="0.25">
      <c r="A8" s="11"/>
      <c r="B8" s="94" t="s">
        <v>22</v>
      </c>
      <c r="C8" s="94"/>
      <c r="D8" s="94"/>
      <c r="E8" s="94"/>
      <c r="F8" s="94"/>
      <c r="G8" s="94"/>
      <c r="H8" s="94"/>
      <c r="I8" s="94"/>
      <c r="J8" s="14"/>
    </row>
    <row r="9" spans="1:10" x14ac:dyDescent="0.25">
      <c r="A9" s="11"/>
      <c r="B9" s="94" t="s">
        <v>23</v>
      </c>
      <c r="C9" s="94"/>
      <c r="D9" s="94"/>
      <c r="E9" s="94"/>
      <c r="F9" s="94"/>
      <c r="G9" s="94"/>
      <c r="H9" s="94"/>
      <c r="I9" s="94"/>
      <c r="J9" s="14"/>
    </row>
    <row r="10" spans="1:10" x14ac:dyDescent="0.25">
      <c r="A10" s="11"/>
      <c r="B10" s="94" t="s">
        <v>24</v>
      </c>
      <c r="C10" s="94"/>
      <c r="D10" s="94"/>
      <c r="E10" s="94"/>
      <c r="F10" s="94"/>
      <c r="G10" s="94"/>
      <c r="H10" s="94"/>
      <c r="I10" s="94"/>
      <c r="J10" s="14"/>
    </row>
    <row r="11" spans="1:10" x14ac:dyDescent="0.25">
      <c r="A11" s="11"/>
      <c r="B11" s="14"/>
      <c r="C11" s="14"/>
      <c r="D11" s="14"/>
      <c r="E11" s="14"/>
      <c r="F11" s="14"/>
      <c r="G11" s="14"/>
      <c r="H11" s="14"/>
      <c r="I11" s="14"/>
      <c r="J11" s="14"/>
    </row>
    <row r="12" spans="1:10" ht="15.75" x14ac:dyDescent="0.25">
      <c r="A12" s="11"/>
      <c r="B12" s="14"/>
      <c r="C12" s="20"/>
      <c r="D12" s="14"/>
      <c r="E12" s="21"/>
      <c r="F12" s="103" t="str">
        <f>'Vos données'!$C$3  &amp; " " &amp; PROPER('Vos données'!$C$5) &amp; " " &amp; UPPER('Vos données'!$C$4)</f>
        <v>M. --- À REMPLIR DANS  "VOS DONNÉES"</v>
      </c>
      <c r="G12" s="103"/>
      <c r="H12" s="103"/>
      <c r="I12" s="104"/>
      <c r="J12" s="14"/>
    </row>
    <row r="13" spans="1:10" ht="75" customHeight="1" x14ac:dyDescent="0.25">
      <c r="A13" s="11"/>
      <c r="B13" s="14"/>
      <c r="C13" s="22"/>
      <c r="D13" s="23" t="s">
        <v>30</v>
      </c>
      <c r="E13" s="24"/>
      <c r="F13" s="105" t="str">
        <f>UPPER('Vos données'!$C$7 &amp; CHAR(10) &amp; 'Vos données'!$C$8 &amp; " " &amp; 'Vos données'!$C$9 &amp; CHAR(10) &amp; 'Vos données'!$C$10)</f>
        <v>. ADRESSE À REMPLIR DANS  
. ONGLET "VOS DONNÉES"
00000 NULPARTVILLE
FRANCE</v>
      </c>
      <c r="G13" s="105"/>
      <c r="H13" s="105"/>
      <c r="I13" s="106"/>
      <c r="J13" s="14"/>
    </row>
    <row r="14" spans="1:10" x14ac:dyDescent="0.25">
      <c r="A14" s="11"/>
      <c r="B14" s="14"/>
      <c r="C14" s="14"/>
      <c r="D14" s="14"/>
      <c r="E14" s="14"/>
      <c r="F14" s="14"/>
      <c r="G14" s="14"/>
      <c r="H14" s="14"/>
      <c r="I14" s="14"/>
      <c r="J14" s="14"/>
    </row>
    <row r="15" spans="1:10" x14ac:dyDescent="0.25">
      <c r="A15" s="11"/>
      <c r="B15" s="14"/>
      <c r="C15" s="14"/>
      <c r="D15" s="14"/>
      <c r="E15" s="14"/>
      <c r="F15" s="14"/>
      <c r="G15" s="14"/>
      <c r="H15" s="14"/>
      <c r="I15" s="14"/>
      <c r="J15" s="14"/>
    </row>
    <row r="16" spans="1:10" x14ac:dyDescent="0.25">
      <c r="A16" s="11"/>
      <c r="B16" s="25"/>
      <c r="C16" s="26"/>
      <c r="D16" s="26"/>
      <c r="E16" s="26"/>
      <c r="F16" s="26"/>
      <c r="G16" s="26"/>
      <c r="H16" s="26"/>
      <c r="I16" s="27"/>
      <c r="J16" s="14"/>
    </row>
    <row r="17" spans="1:10" ht="30" x14ac:dyDescent="0.25">
      <c r="A17" s="28" t="s">
        <v>27</v>
      </c>
      <c r="B17" s="96" t="s">
        <v>33</v>
      </c>
      <c r="C17" s="97"/>
      <c r="D17" s="97"/>
      <c r="E17" s="97"/>
      <c r="F17" s="97"/>
      <c r="G17" s="97"/>
      <c r="H17" s="97"/>
      <c r="I17" s="98"/>
      <c r="J17" s="23" t="s">
        <v>27</v>
      </c>
    </row>
    <row r="18" spans="1:10" ht="15.75" x14ac:dyDescent="0.25">
      <c r="A18" s="11"/>
      <c r="B18" s="29" t="s">
        <v>34</v>
      </c>
      <c r="C18" s="99" t="str">
        <f>TEXT('Vos données'!$C$14,"jjjj jj mmmm aaaa")</f>
        <v>dimanche 01 janvier 1900</v>
      </c>
      <c r="D18" s="99"/>
      <c r="E18" s="99"/>
      <c r="F18" s="30" t="s">
        <v>35</v>
      </c>
      <c r="G18" s="99" t="str">
        <f>TEXT('Vos données'!$C$15,"jjjj jj mmmm aaaa")</f>
        <v>mercredi 01 février 1900</v>
      </c>
      <c r="H18" s="99"/>
      <c r="I18" s="100"/>
      <c r="J18" s="14"/>
    </row>
    <row r="19" spans="1:10" ht="15.75" x14ac:dyDescent="0.25">
      <c r="A19" s="11"/>
      <c r="B19" s="31"/>
      <c r="C19" s="32"/>
      <c r="D19" s="32"/>
      <c r="E19" s="32"/>
      <c r="F19" s="32"/>
      <c r="G19" s="32"/>
      <c r="H19" s="32"/>
      <c r="I19" s="33"/>
      <c r="J19" s="14"/>
    </row>
    <row r="20" spans="1:10" ht="45" x14ac:dyDescent="0.25">
      <c r="A20" s="28" t="s">
        <v>29</v>
      </c>
      <c r="B20" s="96" t="str">
        <f>"Je soussigné" &amp; IF('Vos données'!$C$3 = "Mme","e  ","  ") &amp; PROPER('Vos données'!$C$5) &amp; " " &amp; UPPER('Vos données'!$C$4) &amp; ",  certifie renoncer au remboursement des frais engagés et les laisser à l ’association en tant que don."</f>
        <v>Je soussigné  --- À REMPLIR DANS  "VOS DONNÉES",  certifie renoncer au remboursement des frais engagés et les laisser à l ’association en tant que don.</v>
      </c>
      <c r="C20" s="97"/>
      <c r="D20" s="97"/>
      <c r="E20" s="97"/>
      <c r="F20" s="97"/>
      <c r="G20" s="97"/>
      <c r="H20" s="97"/>
      <c r="I20" s="98"/>
      <c r="J20" s="14"/>
    </row>
    <row r="21" spans="1:10" ht="15.75" x14ac:dyDescent="0.25">
      <c r="A21" s="11"/>
      <c r="B21" s="31" t="s">
        <v>36</v>
      </c>
      <c r="C21" s="32"/>
      <c r="D21" s="32"/>
      <c r="E21" s="32"/>
      <c r="F21" s="32"/>
      <c r="G21" s="32"/>
      <c r="H21" s="34" t="str">
        <f>"▪▪▪"&amp;TEXT($H$49,"# ##0,00")</f>
        <v>▪▪▪0,00</v>
      </c>
      <c r="I21" s="35" t="s">
        <v>53</v>
      </c>
      <c r="J21" s="14"/>
    </row>
    <row r="22" spans="1:10" ht="15.75" x14ac:dyDescent="0.25">
      <c r="A22" s="11"/>
      <c r="B22" s="31"/>
      <c r="C22" s="32"/>
      <c r="D22" s="32"/>
      <c r="E22" s="32"/>
      <c r="F22" s="32"/>
      <c r="G22" s="32"/>
      <c r="H22" s="32"/>
      <c r="I22" s="33"/>
      <c r="J22" s="14"/>
    </row>
    <row r="23" spans="1:10" ht="15.75" x14ac:dyDescent="0.25">
      <c r="A23" s="11"/>
      <c r="B23" s="31"/>
      <c r="C23" s="32"/>
      <c r="D23" s="32"/>
      <c r="E23" s="32"/>
      <c r="F23" s="32"/>
      <c r="G23" s="32"/>
      <c r="H23" s="32"/>
      <c r="I23" s="33"/>
      <c r="J23" s="14"/>
    </row>
    <row r="24" spans="1:10" ht="15.75" x14ac:dyDescent="0.25">
      <c r="A24" s="11"/>
      <c r="B24" s="29" t="s">
        <v>38</v>
      </c>
      <c r="C24" s="111">
        <v>46016</v>
      </c>
      <c r="D24" s="112"/>
      <c r="E24" s="112"/>
      <c r="F24" s="32"/>
      <c r="G24" s="32"/>
      <c r="H24" s="32"/>
      <c r="I24" s="33"/>
      <c r="J24" s="14"/>
    </row>
    <row r="25" spans="1:10" ht="15.75" x14ac:dyDescent="0.25">
      <c r="A25" s="11"/>
      <c r="B25" s="29" t="s">
        <v>39</v>
      </c>
      <c r="C25" s="112" t="str">
        <f>UPPER('Vos données'!$C$9)</f>
        <v>NULPARTVILLE</v>
      </c>
      <c r="D25" s="112"/>
      <c r="E25" s="112"/>
      <c r="F25" s="32"/>
      <c r="G25" s="32"/>
      <c r="H25" s="32"/>
      <c r="I25" s="33"/>
      <c r="J25" s="14"/>
    </row>
    <row r="26" spans="1:10" x14ac:dyDescent="0.25">
      <c r="A26" s="11"/>
      <c r="B26" s="36"/>
      <c r="C26" s="14"/>
      <c r="D26" s="14"/>
      <c r="E26" s="14"/>
      <c r="F26" s="14"/>
      <c r="G26" s="14"/>
      <c r="H26" s="14"/>
      <c r="I26" s="37"/>
      <c r="J26" s="14"/>
    </row>
    <row r="27" spans="1:10" x14ac:dyDescent="0.25">
      <c r="A27" s="11"/>
      <c r="B27" s="36"/>
      <c r="C27" s="38" t="s">
        <v>40</v>
      </c>
      <c r="D27" s="113"/>
      <c r="E27" s="114"/>
      <c r="F27" s="114"/>
      <c r="G27" s="114"/>
      <c r="H27" s="114"/>
      <c r="I27" s="115"/>
      <c r="J27" s="14"/>
    </row>
    <row r="28" spans="1:10" x14ac:dyDescent="0.25">
      <c r="A28" s="11"/>
      <c r="B28" s="36"/>
      <c r="C28" s="38"/>
      <c r="D28" s="116"/>
      <c r="E28" s="117"/>
      <c r="F28" s="117"/>
      <c r="G28" s="117"/>
      <c r="H28" s="117"/>
      <c r="I28" s="118"/>
      <c r="J28" s="14"/>
    </row>
    <row r="29" spans="1:10" x14ac:dyDescent="0.25">
      <c r="A29" s="11"/>
      <c r="B29" s="36"/>
      <c r="C29" s="14"/>
      <c r="D29" s="116"/>
      <c r="E29" s="117"/>
      <c r="F29" s="117"/>
      <c r="G29" s="117"/>
      <c r="H29" s="117"/>
      <c r="I29" s="118"/>
      <c r="J29" s="14"/>
    </row>
    <row r="30" spans="1:10" x14ac:dyDescent="0.25">
      <c r="A30" s="11"/>
      <c r="B30" s="36"/>
      <c r="C30" s="14"/>
      <c r="D30" s="116"/>
      <c r="E30" s="117"/>
      <c r="F30" s="117"/>
      <c r="G30" s="117"/>
      <c r="H30" s="117"/>
      <c r="I30" s="118"/>
      <c r="J30" s="14"/>
    </row>
    <row r="31" spans="1:10" x14ac:dyDescent="0.25">
      <c r="A31" s="11"/>
      <c r="B31" s="36"/>
      <c r="C31" s="14"/>
      <c r="D31" s="116"/>
      <c r="E31" s="117"/>
      <c r="F31" s="117"/>
      <c r="G31" s="117"/>
      <c r="H31" s="117"/>
      <c r="I31" s="118"/>
      <c r="J31" s="14"/>
    </row>
    <row r="32" spans="1:10" x14ac:dyDescent="0.25">
      <c r="A32" s="11"/>
      <c r="B32" s="36"/>
      <c r="C32" s="14"/>
      <c r="D32" s="119"/>
      <c r="E32" s="120"/>
      <c r="F32" s="120"/>
      <c r="G32" s="120"/>
      <c r="H32" s="120"/>
      <c r="I32" s="121"/>
      <c r="J32" s="14"/>
    </row>
    <row r="33" spans="1:10" x14ac:dyDescent="0.25">
      <c r="A33" s="11"/>
      <c r="B33" s="39"/>
      <c r="C33" s="40"/>
      <c r="D33" s="41"/>
      <c r="E33" s="41"/>
      <c r="F33" s="41"/>
      <c r="G33" s="41"/>
      <c r="H33" s="41"/>
      <c r="I33" s="42"/>
      <c r="J33" s="14"/>
    </row>
    <row r="34" spans="1:10" x14ac:dyDescent="0.25">
      <c r="A34" s="11"/>
      <c r="B34" s="14"/>
      <c r="C34" s="14"/>
      <c r="D34" s="14"/>
      <c r="E34" s="14"/>
      <c r="F34" s="14"/>
      <c r="G34" s="14"/>
      <c r="H34" s="14"/>
      <c r="I34" s="14"/>
      <c r="J34" s="14"/>
    </row>
    <row r="35" spans="1:10" x14ac:dyDescent="0.25">
      <c r="A35" s="11"/>
      <c r="B35" s="14"/>
      <c r="C35" s="14"/>
      <c r="D35" s="14"/>
      <c r="E35" s="14"/>
      <c r="F35" s="14"/>
      <c r="G35" s="14"/>
      <c r="H35" s="14"/>
      <c r="I35" s="14"/>
      <c r="J35" s="14"/>
    </row>
    <row r="36" spans="1:10" x14ac:dyDescent="0.25">
      <c r="A36" s="11"/>
      <c r="B36" s="14"/>
      <c r="C36" s="14"/>
      <c r="D36" s="14"/>
      <c r="F36" s="14"/>
      <c r="G36" s="14"/>
      <c r="H36" s="14"/>
      <c r="I36" s="14"/>
      <c r="J36" s="14"/>
    </row>
    <row r="37" spans="1:10" x14ac:dyDescent="0.25">
      <c r="A37" s="11"/>
      <c r="B37" s="14"/>
      <c r="C37" s="14"/>
      <c r="D37" s="14"/>
      <c r="E37" s="14"/>
      <c r="F37" s="14"/>
      <c r="G37" s="14"/>
      <c r="H37" s="14"/>
      <c r="I37" s="14"/>
      <c r="J37" s="14"/>
    </row>
    <row r="38" spans="1:10" x14ac:dyDescent="0.25">
      <c r="A38" s="11"/>
      <c r="B38" s="14"/>
      <c r="C38" s="14"/>
      <c r="D38" s="14"/>
      <c r="E38" s="14"/>
      <c r="F38" s="14"/>
      <c r="G38" s="14"/>
      <c r="H38" s="14"/>
      <c r="I38" s="14"/>
      <c r="J38" s="14"/>
    </row>
    <row r="39" spans="1:10" x14ac:dyDescent="0.25">
      <c r="A39" s="11"/>
      <c r="B39" s="14"/>
      <c r="C39" s="14"/>
      <c r="D39" s="14"/>
      <c r="E39" s="14"/>
      <c r="F39" s="14"/>
      <c r="G39" s="14"/>
      <c r="H39" s="14"/>
      <c r="I39" s="14"/>
      <c r="J39" s="14"/>
    </row>
    <row r="40" spans="1:10" x14ac:dyDescent="0.25">
      <c r="A40" s="11"/>
      <c r="B40" s="14"/>
      <c r="C40" s="14"/>
      <c r="D40" s="14"/>
      <c r="E40" s="14"/>
      <c r="F40" s="14"/>
      <c r="G40" s="14"/>
      <c r="H40" s="14"/>
      <c r="I40" s="14"/>
      <c r="J40" s="14"/>
    </row>
    <row r="41" spans="1:10" x14ac:dyDescent="0.25">
      <c r="A41" s="11"/>
      <c r="B41" s="14"/>
      <c r="C41" s="14"/>
      <c r="D41" s="14"/>
      <c r="E41" s="14"/>
      <c r="F41" s="14"/>
      <c r="G41" s="14"/>
      <c r="H41" s="14"/>
      <c r="I41" s="14"/>
      <c r="J41" s="14"/>
    </row>
    <row r="42" spans="1:10" x14ac:dyDescent="0.25">
      <c r="A42" s="11"/>
      <c r="B42" s="14"/>
      <c r="C42" s="14"/>
      <c r="D42" s="14"/>
      <c r="E42" s="14"/>
      <c r="F42" s="14"/>
      <c r="G42" s="14"/>
      <c r="H42" s="14"/>
      <c r="I42" s="14"/>
      <c r="J42" s="14"/>
    </row>
    <row r="43" spans="1:10" s="18" customFormat="1" ht="11.25" x14ac:dyDescent="0.25">
      <c r="A43" s="11"/>
      <c r="B43" s="16"/>
      <c r="C43" s="16"/>
      <c r="D43" s="16"/>
      <c r="E43" s="16"/>
      <c r="F43" s="16"/>
      <c r="G43" s="16"/>
      <c r="H43" s="16"/>
      <c r="I43" s="16"/>
      <c r="J43" s="16"/>
    </row>
    <row r="44" spans="1:10" s="47" customFormat="1" ht="11.25" x14ac:dyDescent="0.25">
      <c r="A44" s="43"/>
      <c r="B44" s="44" t="s">
        <v>47</v>
      </c>
      <c r="C44" s="44"/>
      <c r="D44" s="44"/>
      <c r="E44" s="44"/>
      <c r="F44" s="45" t="s">
        <v>41</v>
      </c>
      <c r="G44" s="44"/>
      <c r="H44" s="44"/>
      <c r="I44" s="46" t="s">
        <v>44</v>
      </c>
      <c r="J44" s="44"/>
    </row>
    <row r="45" spans="1:10" s="47" customFormat="1" ht="11.25" x14ac:dyDescent="0.25">
      <c r="A45" s="43"/>
      <c r="B45" s="44" t="s">
        <v>48</v>
      </c>
      <c r="C45" s="44"/>
      <c r="D45" s="44"/>
      <c r="E45" s="44"/>
      <c r="F45" s="45" t="s">
        <v>42</v>
      </c>
      <c r="G45" s="44"/>
      <c r="H45" s="44"/>
      <c r="I45" s="46" t="s">
        <v>45</v>
      </c>
      <c r="J45" s="44"/>
    </row>
    <row r="46" spans="1:10" s="47" customFormat="1" ht="11.25" x14ac:dyDescent="0.25">
      <c r="A46" s="43"/>
      <c r="B46" s="44" t="s">
        <v>49</v>
      </c>
      <c r="C46" s="44"/>
      <c r="D46" s="44"/>
      <c r="E46" s="44"/>
      <c r="F46" s="45" t="s">
        <v>43</v>
      </c>
      <c r="G46" s="44"/>
      <c r="H46" s="44"/>
      <c r="I46" s="46" t="s">
        <v>46</v>
      </c>
      <c r="J46" s="44"/>
    </row>
    <row r="47" spans="1:10" s="50" customFormat="1" ht="28.5" x14ac:dyDescent="0.25">
      <c r="A47" s="73">
        <v>0.6</v>
      </c>
      <c r="B47" s="108"/>
      <c r="C47" s="108"/>
      <c r="D47" s="108"/>
      <c r="E47" s="108"/>
      <c r="F47" s="48" t="s">
        <v>51</v>
      </c>
      <c r="G47" s="109" t="str">
        <f>'Vos données'!$C$3  &amp; " " &amp; PROPER('Vos données'!$C$5) &amp; " " &amp; UPPER('Vos données'!$C$4)</f>
        <v>M. --- À REMPLIR DANS  "VOS DONNÉES"</v>
      </c>
      <c r="H47" s="109"/>
      <c r="I47" s="109"/>
      <c r="J47" s="49"/>
    </row>
    <row r="48" spans="1:10" ht="30" x14ac:dyDescent="0.25">
      <c r="A48" s="51" t="s">
        <v>28</v>
      </c>
      <c r="B48" s="110" t="str">
        <f>"Récapitulatif des frais engagés et non remboursés dans le cadre d’une activité bénévole réalisée"&amp; CHAR(10) &amp;"durant la période du  " &amp;TEXT('Vos données'!$C$14,"jjjj jj mmmm aaaa") &amp; "  au  " &amp;TEXT('Vos données'!$C$15,"jjjj jj mmmm aaaa") &amp; "."</f>
        <v>Récapitulatif des frais engagés et non remboursés dans le cadre d’une activité bénévole réalisée
durant la période du  dimanche 01 janvier 1900  au  mercredi 01 février 1900.</v>
      </c>
      <c r="C48" s="110"/>
      <c r="D48" s="110"/>
      <c r="E48" s="110"/>
      <c r="F48" s="110"/>
      <c r="G48" s="110"/>
      <c r="H48" s="110"/>
      <c r="I48" s="110"/>
      <c r="J48" s="23" t="s">
        <v>27</v>
      </c>
    </row>
    <row r="49" spans="1:11" s="54" customFormat="1" ht="24.75" x14ac:dyDescent="0.25">
      <c r="A49" s="52" t="s">
        <v>28</v>
      </c>
      <c r="B49" s="82"/>
      <c r="C49" s="82"/>
      <c r="D49" s="82"/>
      <c r="E49" s="82"/>
      <c r="F49" s="82"/>
      <c r="G49" s="83" t="str">
        <f>"Total des dons pour les "&amp; MAX($A$52:$A$161) &amp; " frais ci-dessous :"</f>
        <v>Total des dons pour les 0 frais ci-dessous :</v>
      </c>
      <c r="H49" s="84">
        <f>SUM($I$52:$I$90)</f>
        <v>0</v>
      </c>
      <c r="I49" s="82" t="s">
        <v>37</v>
      </c>
      <c r="J49" s="53"/>
    </row>
    <row r="50" spans="1:11" ht="33" x14ac:dyDescent="0.25">
      <c r="A50" s="51" t="s">
        <v>29</v>
      </c>
      <c r="B50" s="101" t="s">
        <v>69</v>
      </c>
      <c r="C50" s="102"/>
      <c r="D50" s="102"/>
      <c r="E50" s="102"/>
      <c r="F50" s="102"/>
      <c r="G50" s="102"/>
      <c r="H50" s="102"/>
      <c r="I50" s="102"/>
      <c r="J50" s="23"/>
    </row>
    <row r="51" spans="1:11" s="60" customFormat="1" ht="24" x14ac:dyDescent="0.2">
      <c r="A51" s="55"/>
      <c r="B51" s="56" t="s">
        <v>58</v>
      </c>
      <c r="C51" s="56" t="s">
        <v>59</v>
      </c>
      <c r="D51" s="57"/>
      <c r="E51" s="56" t="s">
        <v>54</v>
      </c>
      <c r="F51" s="56" t="s">
        <v>55</v>
      </c>
      <c r="G51" s="57" t="s">
        <v>56</v>
      </c>
      <c r="H51" s="56" t="s">
        <v>57</v>
      </c>
      <c r="I51" s="58" t="s">
        <v>52</v>
      </c>
      <c r="J51" s="59"/>
    </row>
    <row r="52" spans="1:11" ht="18" x14ac:dyDescent="0.25">
      <c r="A52" s="61" t="str">
        <f>IF(B52&lt;&gt;"",MAX($A$51:$A51)+1,"")</f>
        <v/>
      </c>
      <c r="B52" s="78"/>
      <c r="C52" s="78"/>
      <c r="D52" s="78"/>
      <c r="E52" s="79"/>
      <c r="F52" s="78"/>
      <c r="G52" s="78"/>
      <c r="H52" s="80"/>
      <c r="I52" s="81" t="str">
        <f>IF($H52="","",$H52*$A$47)</f>
        <v/>
      </c>
      <c r="J52" s="62" t="s">
        <v>27</v>
      </c>
      <c r="K52" s="72"/>
    </row>
    <row r="53" spans="1:11" ht="18" x14ac:dyDescent="0.25">
      <c r="A53" s="61" t="str">
        <f>IF(B53&lt;&gt;"",MAX($A$51:$A52)+1,"")</f>
        <v/>
      </c>
      <c r="B53" s="78"/>
      <c r="C53" s="78"/>
      <c r="D53" s="78"/>
      <c r="E53" s="79"/>
      <c r="F53" s="78"/>
      <c r="G53" s="78"/>
      <c r="H53" s="80"/>
      <c r="I53" s="81" t="str">
        <f t="shared" ref="I53:I90" si="0">IF($H53="","",$H53*$A$47)</f>
        <v/>
      </c>
      <c r="J53" s="62" t="s">
        <v>27</v>
      </c>
      <c r="K53" s="72"/>
    </row>
    <row r="54" spans="1:11" ht="18" x14ac:dyDescent="0.25">
      <c r="A54" s="61" t="str">
        <f>IF(B54&lt;&gt;"",MAX($A$51:$A53)+1,"")</f>
        <v/>
      </c>
      <c r="B54" s="78"/>
      <c r="C54" s="78"/>
      <c r="D54" s="78"/>
      <c r="E54" s="79"/>
      <c r="F54" s="78"/>
      <c r="G54" s="78"/>
      <c r="H54" s="80"/>
      <c r="I54" s="81" t="str">
        <f t="shared" si="0"/>
        <v/>
      </c>
      <c r="J54" s="62" t="s">
        <v>27</v>
      </c>
    </row>
    <row r="55" spans="1:11" ht="18" x14ac:dyDescent="0.25">
      <c r="A55" s="61" t="str">
        <f>IF(B55&lt;&gt;"",MAX($A$51:$A54)+1,"")</f>
        <v/>
      </c>
      <c r="B55" s="78"/>
      <c r="C55" s="78"/>
      <c r="D55" s="78"/>
      <c r="E55" s="79"/>
      <c r="F55" s="78"/>
      <c r="G55" s="78"/>
      <c r="H55" s="80"/>
      <c r="I55" s="81" t="str">
        <f t="shared" si="0"/>
        <v/>
      </c>
      <c r="J55" s="62" t="s">
        <v>27</v>
      </c>
    </row>
    <row r="56" spans="1:11" ht="18" x14ac:dyDescent="0.25">
      <c r="A56" s="61" t="str">
        <f>IF(B56&lt;&gt;"",MAX($A$51:$A55)+1,"")</f>
        <v/>
      </c>
      <c r="B56" s="78"/>
      <c r="C56" s="78"/>
      <c r="D56" s="78"/>
      <c r="E56" s="78"/>
      <c r="F56" s="78"/>
      <c r="G56" s="78"/>
      <c r="H56" s="80"/>
      <c r="I56" s="81" t="str">
        <f t="shared" si="0"/>
        <v/>
      </c>
      <c r="J56" s="62" t="s">
        <v>27</v>
      </c>
    </row>
    <row r="57" spans="1:11" ht="18" x14ac:dyDescent="0.25">
      <c r="A57" s="61" t="str">
        <f>IF(B57&lt;&gt;"",MAX($A$51:$A56)+1,"")</f>
        <v/>
      </c>
      <c r="B57" s="78"/>
      <c r="C57" s="78"/>
      <c r="D57" s="78"/>
      <c r="E57" s="78"/>
      <c r="F57" s="78"/>
      <c r="G57" s="78"/>
      <c r="H57" s="80"/>
      <c r="I57" s="81" t="str">
        <f t="shared" si="0"/>
        <v/>
      </c>
      <c r="J57" s="62" t="s">
        <v>27</v>
      </c>
    </row>
    <row r="58" spans="1:11" ht="18" x14ac:dyDescent="0.25">
      <c r="A58" s="61" t="str">
        <f>IF(B58&lt;&gt;"",MAX($A$51:$A57)+1,"")</f>
        <v/>
      </c>
      <c r="B58" s="78"/>
      <c r="C58" s="78"/>
      <c r="D58" s="78"/>
      <c r="E58" s="78"/>
      <c r="F58" s="78"/>
      <c r="G58" s="78"/>
      <c r="H58" s="80"/>
      <c r="I58" s="81" t="str">
        <f t="shared" si="0"/>
        <v/>
      </c>
      <c r="J58" s="62" t="s">
        <v>27</v>
      </c>
    </row>
    <row r="59" spans="1:11" ht="18" x14ac:dyDescent="0.25">
      <c r="A59" s="61" t="str">
        <f>IF(B59&lt;&gt;"",MAX($A$51:$A58)+1,"")</f>
        <v/>
      </c>
      <c r="B59" s="78"/>
      <c r="C59" s="78"/>
      <c r="D59" s="78"/>
      <c r="E59" s="78"/>
      <c r="F59" s="78"/>
      <c r="G59" s="78"/>
      <c r="H59" s="80"/>
      <c r="I59" s="81" t="str">
        <f t="shared" si="0"/>
        <v/>
      </c>
      <c r="J59" s="62" t="s">
        <v>27</v>
      </c>
    </row>
    <row r="60" spans="1:11" ht="18" x14ac:dyDescent="0.25">
      <c r="A60" s="61" t="str">
        <f>IF(B60&lt;&gt;"",MAX($A$51:$A59)+1,"")</f>
        <v/>
      </c>
      <c r="B60" s="78"/>
      <c r="C60" s="78"/>
      <c r="D60" s="78"/>
      <c r="E60" s="78"/>
      <c r="F60" s="78"/>
      <c r="G60" s="78"/>
      <c r="H60" s="80"/>
      <c r="I60" s="81" t="str">
        <f t="shared" si="0"/>
        <v/>
      </c>
      <c r="J60" s="62" t="s">
        <v>27</v>
      </c>
    </row>
    <row r="61" spans="1:11" ht="18" x14ac:dyDescent="0.25">
      <c r="A61" s="61" t="str">
        <f>IF(B61&lt;&gt;"",MAX($A$51:$A60)+1,"")</f>
        <v/>
      </c>
      <c r="B61" s="78"/>
      <c r="C61" s="78"/>
      <c r="D61" s="78"/>
      <c r="E61" s="78"/>
      <c r="F61" s="78"/>
      <c r="G61" s="78"/>
      <c r="H61" s="80"/>
      <c r="I61" s="81" t="str">
        <f t="shared" si="0"/>
        <v/>
      </c>
      <c r="J61" s="62" t="s">
        <v>27</v>
      </c>
    </row>
    <row r="62" spans="1:11" ht="18" x14ac:dyDescent="0.25">
      <c r="A62" s="61" t="str">
        <f>IF(B62&lt;&gt;"",MAX($A$51:$A61)+1,"")</f>
        <v/>
      </c>
      <c r="B62" s="78"/>
      <c r="C62" s="78"/>
      <c r="D62" s="78"/>
      <c r="E62" s="78"/>
      <c r="F62" s="78"/>
      <c r="G62" s="78"/>
      <c r="H62" s="80"/>
      <c r="I62" s="81" t="str">
        <f t="shared" si="0"/>
        <v/>
      </c>
      <c r="J62" s="62" t="s">
        <v>27</v>
      </c>
    </row>
    <row r="63" spans="1:11" ht="18" x14ac:dyDescent="0.25">
      <c r="A63" s="61" t="str">
        <f>IF(B63&lt;&gt;"",MAX($A$51:$A62)+1,"")</f>
        <v/>
      </c>
      <c r="B63" s="78"/>
      <c r="C63" s="78"/>
      <c r="D63" s="78"/>
      <c r="E63" s="78"/>
      <c r="F63" s="78"/>
      <c r="G63" s="78"/>
      <c r="H63" s="80"/>
      <c r="I63" s="81" t="str">
        <f t="shared" si="0"/>
        <v/>
      </c>
      <c r="J63" s="62" t="s">
        <v>27</v>
      </c>
    </row>
    <row r="64" spans="1:11" ht="18" x14ac:dyDescent="0.25">
      <c r="A64" s="61" t="str">
        <f>IF(B64&lt;&gt;"",MAX($A$51:$A63)+1,"")</f>
        <v/>
      </c>
      <c r="B64" s="78"/>
      <c r="C64" s="78"/>
      <c r="D64" s="78"/>
      <c r="E64" s="78"/>
      <c r="F64" s="78"/>
      <c r="G64" s="78"/>
      <c r="H64" s="80"/>
      <c r="I64" s="81" t="str">
        <f t="shared" si="0"/>
        <v/>
      </c>
      <c r="J64" s="62" t="s">
        <v>27</v>
      </c>
    </row>
    <row r="65" spans="1:10" ht="18" x14ac:dyDescent="0.25">
      <c r="A65" s="61" t="str">
        <f>IF(B65&lt;&gt;"",MAX($A$51:$A64)+1,"")</f>
        <v/>
      </c>
      <c r="B65" s="78"/>
      <c r="C65" s="78"/>
      <c r="D65" s="78"/>
      <c r="E65" s="78"/>
      <c r="F65" s="78"/>
      <c r="G65" s="78"/>
      <c r="H65" s="80"/>
      <c r="I65" s="81" t="str">
        <f t="shared" si="0"/>
        <v/>
      </c>
      <c r="J65" s="62" t="s">
        <v>27</v>
      </c>
    </row>
    <row r="66" spans="1:10" ht="18" x14ac:dyDescent="0.25">
      <c r="A66" s="61" t="str">
        <f>IF(B66&lt;&gt;"",MAX($A$51:$A65)+1,"")</f>
        <v/>
      </c>
      <c r="B66" s="78"/>
      <c r="C66" s="78"/>
      <c r="D66" s="78"/>
      <c r="E66" s="78"/>
      <c r="F66" s="78"/>
      <c r="G66" s="78"/>
      <c r="H66" s="80"/>
      <c r="I66" s="81" t="str">
        <f t="shared" si="0"/>
        <v/>
      </c>
      <c r="J66" s="62" t="s">
        <v>27</v>
      </c>
    </row>
    <row r="67" spans="1:10" ht="18" x14ac:dyDescent="0.25">
      <c r="A67" s="61" t="str">
        <f>IF(B67&lt;&gt;"",MAX($A$51:$A66)+1,"")</f>
        <v/>
      </c>
      <c r="B67" s="78"/>
      <c r="C67" s="78"/>
      <c r="D67" s="78"/>
      <c r="E67" s="78"/>
      <c r="F67" s="78"/>
      <c r="G67" s="78"/>
      <c r="H67" s="80"/>
      <c r="I67" s="81" t="str">
        <f t="shared" si="0"/>
        <v/>
      </c>
      <c r="J67" s="62" t="s">
        <v>27</v>
      </c>
    </row>
    <row r="68" spans="1:10" ht="18" x14ac:dyDescent="0.25">
      <c r="A68" s="61" t="str">
        <f>IF(B68&lt;&gt;"",MAX($A$51:$A67)+1,"")</f>
        <v/>
      </c>
      <c r="B68" s="78"/>
      <c r="C68" s="78"/>
      <c r="D68" s="78"/>
      <c r="E68" s="78"/>
      <c r="F68" s="78"/>
      <c r="G68" s="78"/>
      <c r="H68" s="80"/>
      <c r="I68" s="81" t="str">
        <f t="shared" si="0"/>
        <v/>
      </c>
      <c r="J68" s="62" t="s">
        <v>27</v>
      </c>
    </row>
    <row r="69" spans="1:10" ht="18" x14ac:dyDescent="0.25">
      <c r="A69" s="61" t="str">
        <f>IF(B69&lt;&gt;"",MAX($A$51:$A68)+1,"")</f>
        <v/>
      </c>
      <c r="B69" s="78"/>
      <c r="C69" s="78"/>
      <c r="D69" s="78"/>
      <c r="E69" s="78"/>
      <c r="F69" s="78"/>
      <c r="G69" s="78"/>
      <c r="H69" s="80"/>
      <c r="I69" s="81" t="str">
        <f t="shared" si="0"/>
        <v/>
      </c>
      <c r="J69" s="62" t="s">
        <v>27</v>
      </c>
    </row>
    <row r="70" spans="1:10" ht="18" x14ac:dyDescent="0.25">
      <c r="A70" s="61" t="str">
        <f>IF(B70&lt;&gt;"",MAX($A$51:$A69)+1,"")</f>
        <v/>
      </c>
      <c r="B70" s="78"/>
      <c r="C70" s="78"/>
      <c r="D70" s="78"/>
      <c r="E70" s="78"/>
      <c r="F70" s="78"/>
      <c r="G70" s="78"/>
      <c r="H70" s="80"/>
      <c r="I70" s="81" t="str">
        <f t="shared" si="0"/>
        <v/>
      </c>
      <c r="J70" s="62" t="s">
        <v>27</v>
      </c>
    </row>
    <row r="71" spans="1:10" ht="18" x14ac:dyDescent="0.25">
      <c r="A71" s="61" t="str">
        <f>IF(B71&lt;&gt;"",MAX($A$51:$A70)+1,"")</f>
        <v/>
      </c>
      <c r="B71" s="78"/>
      <c r="C71" s="78"/>
      <c r="D71" s="78"/>
      <c r="E71" s="78"/>
      <c r="F71" s="78"/>
      <c r="G71" s="78"/>
      <c r="H71" s="80"/>
      <c r="I71" s="81" t="str">
        <f t="shared" si="0"/>
        <v/>
      </c>
      <c r="J71" s="62" t="s">
        <v>27</v>
      </c>
    </row>
    <row r="72" spans="1:10" ht="18" x14ac:dyDescent="0.25">
      <c r="A72" s="61" t="str">
        <f>IF(B72&lt;&gt;"",MAX($A$51:$A71)+1,"")</f>
        <v/>
      </c>
      <c r="B72" s="78"/>
      <c r="C72" s="78"/>
      <c r="D72" s="78"/>
      <c r="E72" s="78"/>
      <c r="F72" s="78"/>
      <c r="G72" s="78"/>
      <c r="H72" s="80"/>
      <c r="I72" s="81" t="str">
        <f t="shared" si="0"/>
        <v/>
      </c>
      <c r="J72" s="62" t="s">
        <v>27</v>
      </c>
    </row>
    <row r="73" spans="1:10" ht="18" x14ac:dyDescent="0.25">
      <c r="A73" s="61" t="str">
        <f>IF(B73&lt;&gt;"",MAX($A$51:$A72)+1,"")</f>
        <v/>
      </c>
      <c r="B73" s="78"/>
      <c r="C73" s="78"/>
      <c r="D73" s="78"/>
      <c r="E73" s="78"/>
      <c r="F73" s="78"/>
      <c r="G73" s="78"/>
      <c r="H73" s="80"/>
      <c r="I73" s="81" t="str">
        <f t="shared" si="0"/>
        <v/>
      </c>
      <c r="J73" s="62" t="s">
        <v>27</v>
      </c>
    </row>
    <row r="74" spans="1:10" ht="18" x14ac:dyDescent="0.25">
      <c r="A74" s="61" t="str">
        <f>IF(B74&lt;&gt;"",MAX($A$51:$A73)+1,"")</f>
        <v/>
      </c>
      <c r="B74" s="78"/>
      <c r="C74" s="78"/>
      <c r="D74" s="78"/>
      <c r="E74" s="78"/>
      <c r="F74" s="78"/>
      <c r="G74" s="78"/>
      <c r="H74" s="80"/>
      <c r="I74" s="81" t="str">
        <f t="shared" si="0"/>
        <v/>
      </c>
      <c r="J74" s="62" t="s">
        <v>27</v>
      </c>
    </row>
    <row r="75" spans="1:10" ht="18" x14ac:dyDescent="0.25">
      <c r="A75" s="61" t="str">
        <f>IF(B75&lt;&gt;"",MAX($A$51:$A74)+1,"")</f>
        <v/>
      </c>
      <c r="B75" s="78"/>
      <c r="C75" s="78"/>
      <c r="D75" s="78"/>
      <c r="E75" s="78"/>
      <c r="F75" s="78"/>
      <c r="G75" s="78"/>
      <c r="H75" s="80"/>
      <c r="I75" s="81" t="str">
        <f t="shared" si="0"/>
        <v/>
      </c>
      <c r="J75" s="62" t="s">
        <v>27</v>
      </c>
    </row>
    <row r="76" spans="1:10" ht="18" x14ac:dyDescent="0.25">
      <c r="A76" s="61" t="str">
        <f>IF(B76&lt;&gt;"",MAX($A$51:$A75)+1,"")</f>
        <v/>
      </c>
      <c r="B76" s="78"/>
      <c r="C76" s="78"/>
      <c r="D76" s="78"/>
      <c r="E76" s="78"/>
      <c r="F76" s="78"/>
      <c r="G76" s="78"/>
      <c r="H76" s="80"/>
      <c r="I76" s="81" t="str">
        <f t="shared" si="0"/>
        <v/>
      </c>
      <c r="J76" s="62" t="s">
        <v>27</v>
      </c>
    </row>
    <row r="77" spans="1:10" ht="18" x14ac:dyDescent="0.25">
      <c r="A77" s="61" t="str">
        <f>IF(B77&lt;&gt;"",MAX($A$51:$A76)+1,"")</f>
        <v/>
      </c>
      <c r="B77" s="78"/>
      <c r="C77" s="78"/>
      <c r="D77" s="78"/>
      <c r="E77" s="78"/>
      <c r="F77" s="78"/>
      <c r="G77" s="78"/>
      <c r="H77" s="80"/>
      <c r="I77" s="81" t="str">
        <f t="shared" si="0"/>
        <v/>
      </c>
      <c r="J77" s="62" t="s">
        <v>27</v>
      </c>
    </row>
    <row r="78" spans="1:10" ht="18" x14ac:dyDescent="0.25">
      <c r="A78" s="61" t="str">
        <f>IF(B78&lt;&gt;"",MAX($A$51:$A77)+1,"")</f>
        <v/>
      </c>
      <c r="B78" s="78"/>
      <c r="C78" s="78"/>
      <c r="D78" s="78"/>
      <c r="E78" s="78"/>
      <c r="F78" s="78"/>
      <c r="G78" s="78"/>
      <c r="H78" s="80"/>
      <c r="I78" s="81" t="str">
        <f t="shared" si="0"/>
        <v/>
      </c>
      <c r="J78" s="62" t="s">
        <v>27</v>
      </c>
    </row>
    <row r="79" spans="1:10" ht="18" x14ac:dyDescent="0.25">
      <c r="A79" s="61" t="str">
        <f>IF(B79&lt;&gt;"",MAX($A$51:$A78)+1,"")</f>
        <v/>
      </c>
      <c r="B79" s="78"/>
      <c r="C79" s="78"/>
      <c r="D79" s="78"/>
      <c r="E79" s="78"/>
      <c r="F79" s="78"/>
      <c r="G79" s="78"/>
      <c r="H79" s="80"/>
      <c r="I79" s="81" t="str">
        <f t="shared" si="0"/>
        <v/>
      </c>
      <c r="J79" s="62" t="s">
        <v>27</v>
      </c>
    </row>
    <row r="80" spans="1:10" ht="18" x14ac:dyDescent="0.25">
      <c r="A80" s="61" t="str">
        <f>IF(B80&lt;&gt;"",MAX($A$51:$A79)+1,"")</f>
        <v/>
      </c>
      <c r="B80" s="78"/>
      <c r="C80" s="78"/>
      <c r="D80" s="78"/>
      <c r="E80" s="78"/>
      <c r="F80" s="78"/>
      <c r="G80" s="78"/>
      <c r="H80" s="80"/>
      <c r="I80" s="81" t="str">
        <f t="shared" si="0"/>
        <v/>
      </c>
      <c r="J80" s="62" t="s">
        <v>27</v>
      </c>
    </row>
    <row r="81" spans="1:10" ht="18" x14ac:dyDescent="0.25">
      <c r="A81" s="61" t="str">
        <f>IF(B81&lt;&gt;"",MAX($A$51:$A78)+1,"")</f>
        <v/>
      </c>
      <c r="B81" s="78"/>
      <c r="C81" s="78"/>
      <c r="D81" s="78"/>
      <c r="E81" s="78"/>
      <c r="F81" s="78"/>
      <c r="G81" s="78"/>
      <c r="H81" s="80"/>
      <c r="I81" s="81" t="str">
        <f t="shared" si="0"/>
        <v/>
      </c>
      <c r="J81" s="62" t="s">
        <v>27</v>
      </c>
    </row>
    <row r="82" spans="1:10" ht="18" x14ac:dyDescent="0.25">
      <c r="A82" s="61" t="str">
        <f>IF(B82&lt;&gt;"",MAX($A$51:$A79)+1,"")</f>
        <v/>
      </c>
      <c r="B82" s="78"/>
      <c r="C82" s="78"/>
      <c r="D82" s="78"/>
      <c r="E82" s="78"/>
      <c r="F82" s="78"/>
      <c r="G82" s="78"/>
      <c r="H82" s="80"/>
      <c r="I82" s="81" t="str">
        <f t="shared" si="0"/>
        <v/>
      </c>
      <c r="J82" s="62" t="s">
        <v>27</v>
      </c>
    </row>
    <row r="83" spans="1:10" ht="18" x14ac:dyDescent="0.25">
      <c r="A83" s="61" t="str">
        <f>IF(B83&lt;&gt;"",MAX($A$51:$A80)+1,"")</f>
        <v/>
      </c>
      <c r="B83" s="78"/>
      <c r="C83" s="78"/>
      <c r="D83" s="78"/>
      <c r="E83" s="78"/>
      <c r="F83" s="78"/>
      <c r="G83" s="78"/>
      <c r="H83" s="80"/>
      <c r="I83" s="81" t="str">
        <f t="shared" si="0"/>
        <v/>
      </c>
      <c r="J83" s="62" t="s">
        <v>27</v>
      </c>
    </row>
    <row r="84" spans="1:10" s="18" customFormat="1" ht="18" x14ac:dyDescent="0.25">
      <c r="A84" s="61" t="str">
        <f>IF(B84&lt;&gt;"",MAX($A$51:$A81)+1,"")</f>
        <v/>
      </c>
      <c r="B84" s="78"/>
      <c r="C84" s="78"/>
      <c r="D84" s="78"/>
      <c r="E84" s="78"/>
      <c r="F84" s="78"/>
      <c r="G84" s="78"/>
      <c r="H84" s="80"/>
      <c r="I84" s="81" t="str">
        <f t="shared" si="0"/>
        <v/>
      </c>
      <c r="J84" s="62" t="s">
        <v>27</v>
      </c>
    </row>
    <row r="85" spans="1:10" ht="18" x14ac:dyDescent="0.25">
      <c r="A85" s="61" t="str">
        <f>IF(B85&lt;&gt;"",MAX($A$51:$A82)+1,"")</f>
        <v/>
      </c>
      <c r="B85" s="78"/>
      <c r="C85" s="78"/>
      <c r="D85" s="78"/>
      <c r="E85" s="78"/>
      <c r="F85" s="78"/>
      <c r="G85" s="78"/>
      <c r="H85" s="80"/>
      <c r="I85" s="81" t="str">
        <f t="shared" si="0"/>
        <v/>
      </c>
      <c r="J85" s="62" t="s">
        <v>27</v>
      </c>
    </row>
    <row r="86" spans="1:10" ht="18" x14ac:dyDescent="0.25">
      <c r="A86" s="61" t="str">
        <f>IF(B86&lt;&gt;"",MAX($A$51:$A83)+1,"")</f>
        <v/>
      </c>
      <c r="B86" s="78"/>
      <c r="C86" s="78"/>
      <c r="D86" s="78"/>
      <c r="E86" s="78"/>
      <c r="F86" s="78"/>
      <c r="G86" s="78"/>
      <c r="H86" s="80"/>
      <c r="I86" s="81" t="str">
        <f t="shared" si="0"/>
        <v/>
      </c>
      <c r="J86" s="62" t="s">
        <v>27</v>
      </c>
    </row>
    <row r="87" spans="1:10" ht="18" x14ac:dyDescent="0.25">
      <c r="A87" s="61" t="str">
        <f>IF(B87&lt;&gt;"",MAX($A$51:$A84)+1,"")</f>
        <v/>
      </c>
      <c r="B87" s="78"/>
      <c r="C87" s="78"/>
      <c r="D87" s="78"/>
      <c r="E87" s="78"/>
      <c r="F87" s="78"/>
      <c r="G87" s="78"/>
      <c r="H87" s="80"/>
      <c r="I87" s="81" t="str">
        <f t="shared" si="0"/>
        <v/>
      </c>
      <c r="J87" s="62" t="s">
        <v>27</v>
      </c>
    </row>
    <row r="88" spans="1:10" ht="18" x14ac:dyDescent="0.25">
      <c r="A88" s="61" t="str">
        <f>IF(B88&lt;&gt;"",MAX($A$51:$A85)+1,"")</f>
        <v/>
      </c>
      <c r="B88" s="78"/>
      <c r="C88" s="78"/>
      <c r="D88" s="78"/>
      <c r="E88" s="78"/>
      <c r="F88" s="78"/>
      <c r="G88" s="78"/>
      <c r="H88" s="80"/>
      <c r="I88" s="81" t="str">
        <f t="shared" si="0"/>
        <v/>
      </c>
      <c r="J88" s="62" t="s">
        <v>27</v>
      </c>
    </row>
    <row r="89" spans="1:10" ht="18" x14ac:dyDescent="0.25">
      <c r="A89" s="61" t="str">
        <f>IF(B89&lt;&gt;"",MAX($A$51:$A86)+1,"")</f>
        <v/>
      </c>
      <c r="B89" s="78"/>
      <c r="C89" s="78"/>
      <c r="D89" s="78"/>
      <c r="E89" s="78"/>
      <c r="F89" s="78"/>
      <c r="G89" s="78"/>
      <c r="H89" s="80"/>
      <c r="I89" s="81" t="str">
        <f t="shared" si="0"/>
        <v/>
      </c>
      <c r="J89" s="62" t="s">
        <v>27</v>
      </c>
    </row>
    <row r="90" spans="1:10" ht="18" x14ac:dyDescent="0.25">
      <c r="A90" s="61" t="str">
        <f>IF(B90&lt;&gt;"",MAX($A$51:$A87)+1,"")</f>
        <v/>
      </c>
      <c r="B90" s="78"/>
      <c r="C90" s="78"/>
      <c r="D90" s="78"/>
      <c r="E90" s="78"/>
      <c r="F90" s="78"/>
      <c r="G90" s="78"/>
      <c r="H90" s="80"/>
      <c r="I90" s="81" t="str">
        <f t="shared" si="0"/>
        <v/>
      </c>
      <c r="J90" s="62" t="s">
        <v>27</v>
      </c>
    </row>
    <row r="91" spans="1:10" x14ac:dyDescent="0.25">
      <c r="A91" s="107" t="s">
        <v>60</v>
      </c>
      <c r="B91" s="107"/>
      <c r="C91" s="107"/>
      <c r="D91" s="107"/>
      <c r="E91" s="107"/>
      <c r="F91" s="107"/>
      <c r="G91" s="107"/>
      <c r="H91" s="107"/>
      <c r="I91" s="107"/>
      <c r="J91" s="107"/>
    </row>
  </sheetData>
  <sheetProtection algorithmName="SHA-512" hashValue="ryNUNYqRv4FUgjLaExprdlKoLF3adcJXMBu++w+rvfNyvqhsjLj0eDzIAdcMwPEfLMGN1sPdOedHdIpW/foi0Q==" saltValue="ulmuF52FDblVrFi8yQRCfA==" spinCount="100000" sheet="1" selectLockedCells="1"/>
  <mergeCells count="22">
    <mergeCell ref="B50:I50"/>
    <mergeCell ref="F12:I12"/>
    <mergeCell ref="F13:I13"/>
    <mergeCell ref="A91:J91"/>
    <mergeCell ref="B20:I20"/>
    <mergeCell ref="B47:E47"/>
    <mergeCell ref="G47:I47"/>
    <mergeCell ref="B48:I48"/>
    <mergeCell ref="C24:E24"/>
    <mergeCell ref="C25:E25"/>
    <mergeCell ref="D27:I32"/>
    <mergeCell ref="B10:I10"/>
    <mergeCell ref="B6:I6"/>
    <mergeCell ref="B17:I17"/>
    <mergeCell ref="C18:E18"/>
    <mergeCell ref="G18:I18"/>
    <mergeCell ref="B9:I9"/>
    <mergeCell ref="B1:E1"/>
    <mergeCell ref="G2:I2"/>
    <mergeCell ref="G3:I3"/>
    <mergeCell ref="G4:I4"/>
    <mergeCell ref="B8:I8"/>
  </mergeCells>
  <conditionalFormatting sqref="H52:H90">
    <cfRule type="expression" dxfId="1" priority="1">
      <formula>IF($C52="Transport (VL perso.)",TRUE,FALSE)</formula>
    </cfRule>
  </conditionalFormatting>
  <conditionalFormatting sqref="I52:I90">
    <cfRule type="expression" dxfId="0" priority="2">
      <formula>IF(AND($H52&lt;&gt;"",$I52&lt;&gt;$H52*$A$47),TRUE,FALSE)</formula>
    </cfRule>
  </conditionalFormatting>
  <dataValidations count="3">
    <dataValidation type="list" allowBlank="1" showInputMessage="1" sqref="B52:B90" xr:uid="{290AD825-BB63-44E2-971C-299E26D30F5A}">
      <formula1>"Encadrement bénévole,réunion de commission,colloques,week-end travaux,comité de secteurs,autre..."</formula1>
    </dataValidation>
    <dataValidation type="list" allowBlank="1" showInputMessage="1" showErrorMessage="1" errorTitle="Valeur non autorisée" error="La nature de la dépense doit être &quot;Transport&quot;, &quot;Restauration&quot; ou &quot;Hébergement&quot;. aucune autre valeur n'est permise !" sqref="C53:C90" xr:uid="{0C7AC5B3-912C-4663-B451-76357E8AD6A9}">
      <formula1>"Transport en véhicule perso.,Transport autre,Hébergement,Restauration"</formula1>
    </dataValidation>
    <dataValidation type="list" allowBlank="1" showInputMessage="1" showErrorMessage="1" errorTitle="Valeur non autorisée" error="La nature de la dépense doit être &quot;Transport&quot;, &quot;Restauration&quot; ou &quot;Hébergement&quot;. aucune autre valeur n'est permise !" sqref="C52" xr:uid="{8147AFD3-7566-4DD2-B650-5F4AF002C517}">
      <formula1>"Transport (VL perso.),Transport (autre),Hébergement,Restauration"</formula1>
    </dataValidation>
  </dataValidations>
  <printOptions horizontalCentered="1"/>
  <pageMargins left="0.39370078740157483" right="0.39370078740157483" top="0.59055118110236227" bottom="0.59055118110236227" header="0.19685039370078741" footer="0.19685039370078741"/>
  <pageSetup paperSize="9" scale="90" fitToHeight="0" orientation="portrait" r:id="rId1"/>
  <rowBreaks count="1" manualBreakCount="1">
    <brk id="46" max="16383" man="1"/>
  </rowBreaks>
  <ignoredErrors>
    <ignoredError sqref="I58:I90"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3" id="{484EBBDF-9E5F-44E6-A631-820D479488D6}">
            <xm:f>IF(AND(E52&lt;&gt;"",OR(E52&lt;'Vos données'!$C$14,E52&gt;'Vos données'!$C$15,E52&gt;TODAY())),TRUE,FALSE)</xm:f>
            <x14:dxf>
              <font>
                <b/>
                <i val="0"/>
                <color rgb="FFC00000"/>
              </font>
              <fill>
                <patternFill>
                  <bgColor theme="7" tint="0.59996337778862885"/>
                </patternFill>
              </fill>
            </x14:dxf>
          </x14:cfRule>
          <xm:sqref>E52:E90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 LIRE</vt:lpstr>
      <vt:lpstr>Vos données</vt:lpstr>
      <vt:lpstr>Attestation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COLLIN Cyril</dc:creator>
  <cp:lastModifiedBy>ENGRAND Adrien</cp:lastModifiedBy>
  <cp:lastPrinted>2024-12-04T16:10:05Z</cp:lastPrinted>
  <dcterms:created xsi:type="dcterms:W3CDTF">2015-06-05T18:19:34Z</dcterms:created>
  <dcterms:modified xsi:type="dcterms:W3CDTF">2026-01-29T15:54:39Z</dcterms:modified>
</cp:coreProperties>
</file>